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Sheet1" sheetId="1" r:id="rId1"/>
  </sheets>
  <definedNames>
    <definedName name="_xlnm.Print_Area" localSheetId="0">Sheet1!$P$1:$U$20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1" l="1"/>
  <c r="U11" i="1" l="1"/>
  <c r="U10" i="1"/>
  <c r="U18" i="1"/>
  <c r="U15" i="1"/>
  <c r="U12" i="1"/>
  <c r="U9" i="1"/>
  <c r="U17" i="1" l="1"/>
  <c r="U13" i="1"/>
  <c r="U7" i="1"/>
  <c r="U6" i="1"/>
  <c r="U5" i="1"/>
  <c r="P8" i="1"/>
  <c r="K20" i="1" l="1"/>
  <c r="L20" i="1" s="1"/>
  <c r="K19" i="1"/>
  <c r="L19" i="1" s="1"/>
  <c r="K18" i="1"/>
  <c r="L18" i="1" s="1"/>
  <c r="K17" i="1"/>
  <c r="L17" i="1" s="1"/>
  <c r="M17" i="1" s="1"/>
  <c r="K16" i="1"/>
  <c r="L16" i="1" s="1"/>
  <c r="K15" i="1"/>
  <c r="L15" i="1" s="1"/>
  <c r="K14" i="1"/>
  <c r="L14" i="1" s="1"/>
  <c r="K13" i="1"/>
  <c r="L13" i="1" s="1"/>
  <c r="M13" i="1" s="1"/>
  <c r="K12" i="1"/>
  <c r="L12" i="1" s="1"/>
  <c r="K11" i="1"/>
  <c r="L11" i="1" s="1"/>
  <c r="K10" i="1"/>
  <c r="L10" i="1" s="1"/>
  <c r="K9" i="1"/>
  <c r="L9" i="1" s="1"/>
  <c r="M9" i="1" s="1"/>
  <c r="K8" i="1"/>
  <c r="L8" i="1" s="1"/>
  <c r="K7" i="1"/>
  <c r="K6" i="1"/>
  <c r="L6" i="1" s="1"/>
  <c r="K5" i="1"/>
  <c r="L5" i="1" s="1"/>
  <c r="M5" i="1" s="1"/>
  <c r="K4" i="1"/>
  <c r="L4" i="1" s="1"/>
  <c r="M4" i="1" l="1"/>
  <c r="M6" i="1"/>
  <c r="M14" i="1"/>
  <c r="L7" i="1"/>
  <c r="M7" i="1" s="1"/>
  <c r="M10" i="1"/>
  <c r="M18" i="1"/>
  <c r="M11" i="1"/>
  <c r="M15" i="1"/>
  <c r="M19" i="1"/>
  <c r="M8" i="1"/>
  <c r="M12" i="1"/>
  <c r="M16" i="1"/>
  <c r="M20" i="1"/>
  <c r="U14" i="1" l="1"/>
  <c r="U20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</calcChain>
</file>

<file path=xl/sharedStrings.xml><?xml version="1.0" encoding="utf-8"?>
<sst xmlns="http://schemas.openxmlformats.org/spreadsheetml/2006/main" count="84" uniqueCount="42">
  <si>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</si>
  <si>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</si>
  <si>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</si>
  <si>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</si>
  <si>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</si>
  <si>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</si>
  <si>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</si>
  <si>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</si>
  <si>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</si>
  <si>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</si>
  <si>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</si>
  <si>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</si>
  <si>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</si>
  <si>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</si>
  <si>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</si>
  <si>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</si>
  <si>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</si>
  <si>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</si>
  <si>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</si>
  <si>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Gudang</t>
  </si>
  <si>
    <t>Tanah Bangunan</t>
  </si>
  <si>
    <t>Bogor</t>
  </si>
  <si>
    <t>Pajak</t>
  </si>
  <si>
    <t>No</t>
  </si>
  <si>
    <t>Keterangan</t>
  </si>
  <si>
    <t>- RMK</t>
  </si>
  <si>
    <t>- Non RMK</t>
  </si>
  <si>
    <t>- Driver</t>
  </si>
  <si>
    <t>Transportasi</t>
  </si>
  <si>
    <t>- Bensin Kendaraan</t>
  </si>
  <si>
    <t>- Tol dan Parkir</t>
  </si>
  <si>
    <t>Org/Unit</t>
  </si>
  <si>
    <t xml:space="preserve">TOTAL </t>
  </si>
  <si>
    <t>Data</t>
  </si>
  <si>
    <t>- Tata Kota</t>
  </si>
  <si>
    <t>- Transport Bandara-Rumah</t>
  </si>
  <si>
    <t>- Sewa Kendaraan</t>
  </si>
  <si>
    <t>- Taksi Bandara Aset</t>
  </si>
  <si>
    <t>- Tes Kesehatan</t>
  </si>
  <si>
    <t>- Pesawat</t>
  </si>
  <si>
    <t>- Hotel</t>
  </si>
  <si>
    <t>PT BINTANG LANGIT-TANGERANG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</si>
</sst>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%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41" fontId="0" fillId="0" borderId="0" xfId="1" applyFont="1"/>
    <xf numFmtId="0" fontId="0" fillId="0" borderId="0" xfId="1" applyNumberFormat="1" applyFont="1" applyAlignment="1">
      <alignment horizontal="center"/>
    </xf>
    <xf numFmtId="41" fontId="2" fillId="0" borderId="0" xfId="1" applyFont="1"/>
    <xf numFmtId="0" fontId="2" fillId="0" borderId="0" xfId="1" applyNumberFormat="1" applyFont="1" applyAlignment="1">
      <alignment horizontal="center"/>
    </xf>
    <xf numFmtId="164" fontId="0" fillId="0" borderId="0" xfId="2" applyNumberFormat="1" applyFont="1"/>
    <xf numFmtId="164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41" fontId="2" fillId="0" borderId="1" xfId="1" applyFont="1" applyBorder="1" applyAlignment="1">
      <alignment horizontal="left"/>
    </xf>
    <xf numFmtId="41" fontId="2" fillId="0" borderId="1" xfId="1" applyFont="1" applyBorder="1" applyAlignment="1">
      <alignment horizontal="center"/>
    </xf>
    <xf numFmtId="41" fontId="2" fillId="0" borderId="1" xfId="1" applyFont="1" applyBorder="1"/>
    <xf numFmtId="10" fontId="0" fillId="0" borderId="0" xfId="2" applyNumberFormat="1" applyFont="1"/>
    <xf numFmtId="41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41" fontId="0" fillId="0" borderId="4" xfId="1" applyFont="1" applyBorder="1"/>
    <xf numFmtId="41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41" fontId="0" fillId="0" borderId="7" xfId="1" applyFont="1" applyBorder="1"/>
    <xf numFmtId="41" fontId="0" fillId="0" borderId="2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41" fontId="0" fillId="0" borderId="3" xfId="1" quotePrefix="1" applyFont="1" applyBorder="1"/>
    <xf numFmtId="41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41" fontId="0" fillId="0" borderId="9" xfId="1" applyFont="1" applyBorder="1"/>
    <xf numFmtId="41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41" fontId="0" fillId="0" borderId="6" xfId="1" quotePrefix="1" applyFont="1" applyBorder="1"/>
    <xf numFmtId="41" fontId="0" fillId="0" borderId="11" xfId="1" applyFont="1" applyBorder="1"/>
    <xf numFmtId="41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41" fontId="2" fillId="0" borderId="12" xfId="1" applyFont="1" applyBorder="1"/>
    <xf numFmtId="41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41" fontId="0" fillId="0" borderId="15" xfId="1" applyFont="1" applyBorder="1"/>
    <xf numFmtId="41" fontId="0" fillId="0" borderId="16" xfId="1" applyFont="1" applyBorder="1"/>
    <xf numFmtId="41" fontId="0" fillId="0" borderId="8" xfId="1" applyFont="1" applyBorder="1" applyAlignment="1">
      <alignment horizontal="center"/>
    </xf>
    <xf numFmtId="41" fontId="3" fillId="0" borderId="3" xfId="1" applyFont="1" applyBorder="1"/>
    <xf numFmtId="41" fontId="2" fillId="2" borderId="11" xfId="1" applyFont="1" applyFill="1" applyBorder="1" applyAlignment="1">
      <alignment horizontal="left"/>
    </xf>
    <xf numFmtId="41" fontId="2" fillId="2" borderId="12" xfId="1" applyFont="1" applyFill="1" applyBorder="1" applyAlignment="1">
      <alignment horizontal="left"/>
    </xf>
    <xf numFmtId="41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6"/>
  <sheetViews>
    <sheetView showGridLines="0" tabSelected="1" view="pageBreakPreview" zoomScale="85" zoomScaleNormal="80" zoomScaleSheetLayoutView="85" workbookViewId="0">
      <selection activeCell="W12" sqref="W12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 collapsed="1"/>
    <col min="15" max="15" width="8.140625" style="1" customWidth="1"/>
    <col min="16" max="16" width="4.42578125" style="1" customWidth="1"/>
    <col min="17" max="17" width="36.42578125" style="1" customWidth="1"/>
    <col min="18" max="19" width="14.42578125" style="2" customWidth="1"/>
    <col min="20" max="20" width="14.42578125" style="1" customWidth="1"/>
    <col min="21" max="21" width="15.42578125" style="1" bestFit="1" customWidth="1"/>
    <col min="22" max="16384" width="9.140625" style="1"/>
  </cols>
  <sheetData>
    <row r="2" spans="1:21" x14ac:dyDescent="0.25">
      <c r="K2" s="6">
        <v>0.2</v>
      </c>
      <c r="L2" s="6">
        <v>0.1</v>
      </c>
      <c r="M2" s="5"/>
      <c r="N2" s="5"/>
      <c r="P2" s="37" t="s">
        <v>41</v>
      </c>
      <c r="Q2" s="38"/>
      <c r="R2" s="38"/>
      <c r="S2" s="38"/>
      <c r="T2" s="38"/>
      <c r="U2" s="39"/>
    </row>
    <row r="3" spans="1:21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8</v>
      </c>
      <c r="H3" s="3" t="s">
        <v>13</v>
      </c>
      <c r="I3" s="3" t="s">
        <v>14</v>
      </c>
      <c r="J3" s="3" t="s">
        <v>3</v>
      </c>
      <c r="K3" s="3" t="s">
        <v>11</v>
      </c>
      <c r="L3" s="3" t="s">
        <v>22</v>
      </c>
      <c r="M3" s="3" t="s">
        <v>7</v>
      </c>
      <c r="P3" s="9" t="s">
        <v>23</v>
      </c>
      <c r="Q3" s="8" t="s">
        <v>24</v>
      </c>
      <c r="R3" s="7" t="s">
        <v>31</v>
      </c>
      <c r="S3" s="7" t="s">
        <v>5</v>
      </c>
      <c r="T3" s="9" t="s">
        <v>6</v>
      </c>
      <c r="U3" s="9" t="s">
        <v>7</v>
      </c>
    </row>
    <row r="4" spans="1:21" x14ac:dyDescent="0.25">
      <c r="C4" s="2">
        <v>1</v>
      </c>
      <c r="D4" s="1" t="s">
        <v>10</v>
      </c>
      <c r="H4" s="1" t="s">
        <v>12</v>
      </c>
      <c r="I4" s="1" t="s">
        <v>15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</v>
      </c>
      <c r="R4" s="22"/>
      <c r="S4" s="22"/>
      <c r="T4" s="23"/>
      <c r="U4" s="24"/>
    </row>
    <row r="5" spans="1:21" x14ac:dyDescent="0.25">
      <c r="C5" s="2">
        <f>C4+1</f>
        <v>2</v>
      </c>
      <c r="D5" s="1" t="s">
        <v>16</v>
      </c>
      <c r="H5" s="1" t="s">
        <v>9</v>
      </c>
      <c r="I5" s="1" t="s">
        <v>17</v>
      </c>
      <c r="J5" s="1">
        <v>4950000</v>
      </c>
      <c r="K5" s="1">
        <f t="shared" ref="K5:K20" si="0">J5*(1-$K$2)</f>
        <v>3960000</v>
      </c>
      <c r="L5" s="1">
        <f t="shared" ref="L5:L20" si="1">K5*L$2</f>
        <v>396000</v>
      </c>
      <c r="M5" s="1">
        <f t="shared" ref="M5:M20" si="2">K5+L5</f>
        <v>4356000</v>
      </c>
      <c r="P5" s="18"/>
      <c r="Q5" s="20" t="s">
        <v>25</v>
      </c>
      <c r="R5" s="13">
        <v>1</v>
      </c>
      <c r="S5" s="13">
        <v>2</v>
      </c>
      <c r="T5" s="12">
        <v>140000</v>
      </c>
      <c r="U5" s="14">
        <f t="shared" ref="U5:U7" si="3">R5*S5*T5</f>
        <v>280000</v>
      </c>
    </row>
    <row r="6" spans="1:21" x14ac:dyDescent="0.25">
      <c r="C6" s="2">
        <f t="shared" ref="C6:C20" si="4">C5+1</f>
        <v>3</v>
      </c>
      <c r="D6" s="1" t="s">
        <v>18</v>
      </c>
      <c r="E6" s="1">
        <v>360</v>
      </c>
      <c r="F6" s="1">
        <v>583</v>
      </c>
      <c r="H6" s="1" t="s">
        <v>9</v>
      </c>
      <c r="I6" s="1" t="s">
        <v>17</v>
      </c>
      <c r="J6" s="1">
        <v>4950000</v>
      </c>
      <c r="K6" s="1">
        <f t="shared" si="0"/>
        <v>3960000</v>
      </c>
      <c r="L6" s="1">
        <f t="shared" si="1"/>
        <v>396000</v>
      </c>
      <c r="M6" s="1">
        <f t="shared" si="2"/>
        <v>4356000</v>
      </c>
      <c r="P6" s="18"/>
      <c r="Q6" s="20" t="s">
        <v>26</v>
      </c>
      <c r="R6" s="13">
        <v>1</v>
      </c>
      <c r="S6" s="13">
        <v>2</v>
      </c>
      <c r="T6" s="12">
        <v>100000</v>
      </c>
      <c r="U6" s="14">
        <f t="shared" si="3"/>
        <v>200000</v>
      </c>
    </row>
    <row r="7" spans="1:21" x14ac:dyDescent="0.25">
      <c r="C7" s="2">
        <f t="shared" si="4"/>
        <v>4</v>
      </c>
      <c r="D7" s="1" t="s">
        <v>19</v>
      </c>
      <c r="E7" s="1">
        <v>934</v>
      </c>
      <c r="F7" s="1">
        <v>216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18"/>
      <c r="Q7" s="20" t="s">
        <v>27</v>
      </c>
      <c r="R7" s="13">
        <v>1</v>
      </c>
      <c r="S7" s="13">
        <v>2</v>
      </c>
      <c r="T7" s="12">
        <v>50000</v>
      </c>
      <c r="U7" s="14">
        <f t="shared" si="3"/>
        <v>100000</v>
      </c>
    </row>
    <row r="8" spans="1:21" x14ac:dyDescent="0.25">
      <c r="C8" s="2">
        <f t="shared" si="4"/>
        <v>5</v>
      </c>
      <c r="D8" s="1" t="s">
        <v>20</v>
      </c>
      <c r="E8" s="1">
        <v>198</v>
      </c>
      <c r="H8" s="1" t="s">
        <v>9</v>
      </c>
      <c r="I8" s="1" t="s">
        <v>17</v>
      </c>
      <c r="J8" s="1">
        <v>4950000</v>
      </c>
      <c r="K8" s="1">
        <f t="shared" si="0"/>
        <v>3960000</v>
      </c>
      <c r="L8" s="1">
        <f t="shared" si="1"/>
        <v>396000</v>
      </c>
      <c r="M8" s="1">
        <f t="shared" si="2"/>
        <v>4356000</v>
      </c>
      <c r="P8" s="25">
        <f>P4+1</f>
        <v>2</v>
      </c>
      <c r="Q8" s="21" t="s">
        <v>28</v>
      </c>
      <c r="R8" s="13"/>
      <c r="S8" s="13"/>
      <c r="T8" s="12"/>
      <c r="U8" s="14"/>
    </row>
    <row r="9" spans="1:21" x14ac:dyDescent="0.25">
      <c r="C9" s="2">
        <f t="shared" si="4"/>
        <v>6</v>
      </c>
      <c r="D9" s="1" t="s">
        <v>10</v>
      </c>
      <c r="H9" s="1" t="s">
        <v>21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/>
      <c r="Q9" s="20" t="s">
        <v>35</v>
      </c>
      <c r="R9" s="13">
        <v>0</v>
      </c>
      <c r="S9" s="13">
        <v>1</v>
      </c>
      <c r="T9" s="12">
        <v>400000</v>
      </c>
      <c r="U9" s="14">
        <f t="shared" ref="U9:U14" si="5">R9*S9*T9</f>
        <v>0</v>
      </c>
    </row>
    <row r="10" spans="1:21" x14ac:dyDescent="0.25">
      <c r="C10" s="2">
        <f t="shared" si="4"/>
        <v>7</v>
      </c>
      <c r="D10" s="1" t="s">
        <v>10</v>
      </c>
      <c r="H10" s="1" t="s">
        <v>9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39</v>
      </c>
      <c r="R10" s="13">
        <v>0</v>
      </c>
      <c r="S10" s="13">
        <v>1</v>
      </c>
      <c r="T10" s="36">
        <v>829914</v>
      </c>
      <c r="U10" s="14">
        <f t="shared" ref="U10:U11" si="6">R10*S10*T10</f>
        <v>0</v>
      </c>
    </row>
    <row r="11" spans="1:21" x14ac:dyDescent="0.25">
      <c r="C11" s="2">
        <f t="shared" si="4"/>
        <v>8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40</v>
      </c>
      <c r="R11" s="13">
        <v>0</v>
      </c>
      <c r="S11" s="13">
        <v>1</v>
      </c>
      <c r="T11" s="12">
        <v>500000</v>
      </c>
      <c r="U11" s="14">
        <f t="shared" si="6"/>
        <v>0</v>
      </c>
    </row>
    <row r="12" spans="1:21" x14ac:dyDescent="0.25">
      <c r="A12" s="11"/>
      <c r="C12" s="2">
        <f t="shared" si="4"/>
        <v>9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25"/>
      <c r="Q12" s="20" t="s">
        <v>36</v>
      </c>
      <c r="R12" s="13">
        <v>0</v>
      </c>
      <c r="S12" s="13">
        <v>1</v>
      </c>
      <c r="T12" s="12">
        <v>500000</v>
      </c>
      <c r="U12" s="14">
        <f t="shared" si="5"/>
        <v>0</v>
      </c>
    </row>
    <row r="13" spans="1:21" x14ac:dyDescent="0.25">
      <c r="A13" s="11"/>
      <c r="C13" s="2">
        <f t="shared" si="4"/>
        <v>10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18"/>
      <c r="Q13" s="20" t="s">
        <v>29</v>
      </c>
      <c r="R13" s="13">
        <v>1</v>
      </c>
      <c r="S13" s="13">
        <v>2</v>
      </c>
      <c r="T13" s="12">
        <v>150000</v>
      </c>
      <c r="U13" s="14">
        <f t="shared" si="5"/>
        <v>300000</v>
      </c>
    </row>
    <row r="14" spans="1:21" x14ac:dyDescent="0.25">
      <c r="C14" s="2">
        <f t="shared" si="4"/>
        <v>11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18"/>
      <c r="Q14" s="20" t="s">
        <v>30</v>
      </c>
      <c r="R14" s="13">
        <v>1</v>
      </c>
      <c r="S14" s="13">
        <v>2</v>
      </c>
      <c r="T14" s="12">
        <v>100000</v>
      </c>
      <c r="U14" s="14">
        <f t="shared" si="5"/>
        <v>200000</v>
      </c>
    </row>
    <row r="15" spans="1:21" x14ac:dyDescent="0.25">
      <c r="C15" s="2">
        <f t="shared" si="4"/>
        <v>12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35"/>
      <c r="Q15" s="20" t="s">
        <v>37</v>
      </c>
      <c r="R15" s="13">
        <v>0</v>
      </c>
      <c r="S15" s="13">
        <v>1</v>
      </c>
      <c r="T15" s="12">
        <v>75000</v>
      </c>
      <c r="U15" s="14">
        <f t="shared" ref="U15" si="7">R15*S15*T15</f>
        <v>0</v>
      </c>
    </row>
    <row r="16" spans="1:21" x14ac:dyDescent="0.25">
      <c r="C16" s="2">
        <f t="shared" si="4"/>
        <v>13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25">
        <v>3</v>
      </c>
      <c r="Q16" s="21" t="s">
        <v>33</v>
      </c>
      <c r="R16" s="32"/>
      <c r="S16" s="32"/>
      <c r="T16" s="33"/>
      <c r="U16" s="34"/>
    </row>
    <row r="17" spans="3:21" x14ac:dyDescent="0.25">
      <c r="C17" s="2">
        <f t="shared" si="4"/>
        <v>14</v>
      </c>
      <c r="D17" s="1" t="s">
        <v>10</v>
      </c>
      <c r="H17" s="1" t="s">
        <v>9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31"/>
      <c r="Q17" s="20" t="s">
        <v>34</v>
      </c>
      <c r="R17" s="13">
        <v>0</v>
      </c>
      <c r="S17" s="13">
        <v>1</v>
      </c>
      <c r="T17" s="12">
        <v>50000</v>
      </c>
      <c r="U17" s="14">
        <f t="shared" ref="U17" si="8">R17*S17*T17</f>
        <v>0</v>
      </c>
    </row>
    <row r="18" spans="3:21" x14ac:dyDescent="0.25">
      <c r="C18" s="2">
        <f t="shared" si="4"/>
        <v>15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31"/>
      <c r="Q18" s="20" t="s">
        <v>38</v>
      </c>
      <c r="R18" s="13">
        <v>0</v>
      </c>
      <c r="S18" s="13">
        <v>1</v>
      </c>
      <c r="T18" s="12">
        <f>300000</f>
        <v>300000</v>
      </c>
      <c r="U18" s="14">
        <f t="shared" ref="U18" si="9">R18*S18*T18</f>
        <v>0</v>
      </c>
    </row>
    <row r="19" spans="3:21" x14ac:dyDescent="0.25">
      <c r="C19" s="2">
        <f t="shared" si="4"/>
        <v>16</v>
      </c>
      <c r="D19" s="1" t="s">
        <v>10</v>
      </c>
      <c r="H19" s="1" t="s">
        <v>21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  <c r="P19" s="19"/>
      <c r="Q19" s="26"/>
      <c r="R19" s="16"/>
      <c r="S19" s="16"/>
      <c r="T19" s="15"/>
      <c r="U19" s="17"/>
    </row>
    <row r="20" spans="3:21" x14ac:dyDescent="0.25">
      <c r="C20" s="2">
        <f t="shared" si="4"/>
        <v>17</v>
      </c>
      <c r="D20" s="1" t="s">
        <v>10</v>
      </c>
      <c r="H20" s="1" t="s">
        <v>9</v>
      </c>
      <c r="I20" s="1" t="s">
        <v>17</v>
      </c>
      <c r="J20" s="1">
        <v>4950000</v>
      </c>
      <c r="K20" s="1">
        <f t="shared" si="0"/>
        <v>3960000</v>
      </c>
      <c r="L20" s="1">
        <f t="shared" si="1"/>
        <v>396000</v>
      </c>
      <c r="M20" s="1">
        <f t="shared" si="2"/>
        <v>4356000</v>
      </c>
      <c r="P20" s="27"/>
      <c r="Q20" s="30" t="s">
        <v>32</v>
      </c>
      <c r="R20" s="29"/>
      <c r="S20" s="29"/>
      <c r="T20" s="28"/>
      <c r="U20" s="10">
        <f>SUM(U5:U18)</f>
        <v>1080000</v>
      </c>
    </row>
    <row r="24" spans="3:21" x14ac:dyDescent="0.25">
      <c r="U24" s="3"/>
    </row>
    <row r="26" spans="3:21" x14ac:dyDescent="0.25">
      <c r="U26" s="3"/>
    </row>
  </sheetData>
  <mergeCells count="1">
    <mergeCell ref="P2:U2"/>
  </mergeCells>
  <dataValidations disablePrompts="1" count="1">
    <dataValidation type="list" allowBlank="1" showInputMessage="1" showErrorMessage="1" sqref="D6:D20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ADI</cp:lastModifiedBy>
  <cp:lastPrinted>2021-03-25T06:16:26Z</cp:lastPrinted>
  <dcterms:created xsi:type="dcterms:W3CDTF">2021-02-01T08:26:21Z</dcterms:created>
  <dcterms:modified xsi:type="dcterms:W3CDTF">2022-03-14T07:48:22Z</dcterms:modified>
</cp:coreProperties>
</file>