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2. FORM ALLOWANCE\RKS 2022\"/>
    </mc:Choice>
  </mc:AlternateContent>
  <bookViews>
    <workbookView xWindow="0" yWindow="0" windowWidth="28800" windowHeight="12435"/>
  </bookViews>
  <sheets>
    <sheet name="Pengalihan Aset" sheetId="1" r:id="rId1"/>
  </sheets>
  <definedNames>
    <definedName name="_xlnm.Print_Area" localSheetId="0">'Pengalihan Aset'!$P$1:$U$21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1" l="1"/>
  <c r="U8" i="1" s="1"/>
  <c r="L8" i="1"/>
  <c r="M8" i="1" s="1"/>
  <c r="K8" i="1"/>
  <c r="C8" i="1"/>
  <c r="T6" i="1"/>
  <c r="U6" i="1" s="1"/>
  <c r="K6" i="1"/>
  <c r="C6" i="1"/>
  <c r="L6" i="1" l="1"/>
  <c r="M6" i="1" s="1"/>
  <c r="U10" i="1"/>
  <c r="U12" i="1" l="1"/>
  <c r="U11" i="1"/>
  <c r="U19" i="1"/>
  <c r="U16" i="1"/>
  <c r="U13" i="1"/>
  <c r="U18" i="1" l="1"/>
  <c r="U14" i="1"/>
  <c r="U7" i="1"/>
  <c r="U5" i="1"/>
  <c r="P9" i="1"/>
  <c r="K22" i="1" l="1"/>
  <c r="L22" i="1" s="1"/>
  <c r="M22" i="1" s="1"/>
  <c r="K21" i="1"/>
  <c r="L21" i="1" s="1"/>
  <c r="K20" i="1"/>
  <c r="L20" i="1" s="1"/>
  <c r="K19" i="1"/>
  <c r="L19" i="1" s="1"/>
  <c r="K18" i="1"/>
  <c r="L18" i="1" s="1"/>
  <c r="M18" i="1" s="1"/>
  <c r="K17" i="1"/>
  <c r="L17" i="1" s="1"/>
  <c r="K16" i="1"/>
  <c r="L16" i="1" s="1"/>
  <c r="K15" i="1"/>
  <c r="L15" i="1" s="1"/>
  <c r="K14" i="1"/>
  <c r="L14" i="1" s="1"/>
  <c r="M14" i="1" s="1"/>
  <c r="K13" i="1"/>
  <c r="L13" i="1" s="1"/>
  <c r="K12" i="1"/>
  <c r="L12" i="1" s="1"/>
  <c r="K11" i="1"/>
  <c r="L11" i="1" s="1"/>
  <c r="K10" i="1"/>
  <c r="L10" i="1" s="1"/>
  <c r="M10" i="1" s="1"/>
  <c r="K9" i="1"/>
  <c r="L9" i="1" s="1"/>
  <c r="K7" i="1"/>
  <c r="L7" i="1" s="1"/>
  <c r="K5" i="1"/>
  <c r="L5" i="1" s="1"/>
  <c r="M5" i="1" s="1"/>
  <c r="K4" i="1"/>
  <c r="L4" i="1" s="1"/>
  <c r="M4" i="1" l="1"/>
  <c r="M7" i="1"/>
  <c r="M15" i="1"/>
  <c r="M11" i="1"/>
  <c r="M19" i="1"/>
  <c r="M12" i="1"/>
  <c r="M16" i="1"/>
  <c r="M20" i="1"/>
  <c r="M9" i="1"/>
  <c r="M13" i="1"/>
  <c r="M17" i="1"/>
  <c r="M21" i="1"/>
  <c r="U15" i="1" l="1"/>
  <c r="U21" i="1" s="1"/>
  <c r="C5" i="1"/>
  <c r="C7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</calcChain>
</file>

<file path=xl/sharedStrings.xml><?xml version="1.0" encoding="utf-8"?>
<sst xmlns="http://schemas.openxmlformats.org/spreadsheetml/2006/main" count="91" uniqueCount="41">
  <si>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</si>
  <si>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</si>
  <si>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</si>
  <si>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</si>
  <si>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</si>
  <si>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</si>
  <si>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</si>
  <si>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</si>
  <si>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</si>
  <si>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</si>
  <si>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</si>
  <si>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</si>
  <si>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</si>
  <si>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</si>
  <si>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</si>
  <si>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</si>
  <si>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</si>
  <si>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</si>
  <si>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</si>
  <si>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Tanah Bangunan</t>
  </si>
  <si>
    <t>Bogor</t>
  </si>
  <si>
    <t>Pajak</t>
  </si>
  <si>
    <t>No</t>
  </si>
  <si>
    <t>Keterangan</t>
  </si>
  <si>
    <t>Transportasi</t>
  </si>
  <si>
    <t>- Bensin Kendaraan</t>
  </si>
  <si>
    <t>- Tol dan Parkir</t>
  </si>
  <si>
    <t>Org/Unit</t>
  </si>
  <si>
    <t xml:space="preserve">TOTAL </t>
  </si>
  <si>
    <t>Data</t>
  </si>
  <si>
    <t>- Tata Kota</t>
  </si>
  <si>
    <t>- Transport Bandara-Rumah</t>
  </si>
  <si>
    <t>- Sewa Kendaraan</t>
  </si>
  <si>
    <t>- Taksi Bandara Aset</t>
  </si>
  <si>
    <t>- Hotel</t>
  </si>
  <si>
    <t>- Tes Kesehatan (Swab Antigen - PP)</t>
  </si>
  <si>
    <t>- Pesawat (Estimasi Traveloka)</t>
  </si>
  <si>
    <t>- RMK (Penilai T)</t>
  </si>
  <si>
    <t>- RMK (Penilai P)</t>
  </si>
  <si>
    <r>
      <t xml:space="preserve">- Kompensasi Hari Libur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tgl merah</t>
    </r>
    <r>
      <rPr>
        <sz val="11"/>
        <color theme="1"/>
        <rFont val="Calibri"/>
        <family val="2"/>
        <charset val="1"/>
        <scheme val="minor"/>
      </rPr>
      <t>)</t>
    </r>
  </si>
  <si>
    <t>PT TELEKOMUNIKASI INDONESIA, TBK - MAKASSAR (TUJUAN PENGALIHAN ASET)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</si>
</sst>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2"/>
  <sheetViews>
    <sheetView showGridLines="0" tabSelected="1" view="pageBreakPreview" zoomScale="85" zoomScaleNormal="80" zoomScaleSheetLayoutView="85" workbookViewId="0">
      <selection activeCell="AB13" sqref="AB13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5.5703125" style="1" customWidth="1"/>
    <col min="18" max="19" width="14.42578125" style="2" customWidth="1"/>
    <col min="20" max="21" width="14.42578125" style="1" customWidth="1"/>
    <col min="22" max="16384" width="9.140625" style="1"/>
  </cols>
  <sheetData>
    <row r="2" spans="1:21" x14ac:dyDescent="0.25">
      <c r="K2" s="6">
        <v>0.2</v>
      </c>
      <c r="L2" s="6">
        <v>0.1</v>
      </c>
      <c r="M2" s="5"/>
      <c r="N2" s="5"/>
      <c r="P2" s="37" t="s">
        <v>40</v>
      </c>
      <c r="Q2" s="38"/>
      <c r="R2" s="38"/>
      <c r="S2" s="38"/>
      <c r="T2" s="38"/>
      <c r="U2" s="39"/>
    </row>
    <row r="3" spans="1:21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21</v>
      </c>
      <c r="M3" s="3" t="s">
        <v>7</v>
      </c>
      <c r="P3" s="9" t="s">
        <v>22</v>
      </c>
      <c r="Q3" s="8" t="s">
        <v>23</v>
      </c>
      <c r="R3" s="7" t="s">
        <v>27</v>
      </c>
      <c r="S3" s="7" t="s">
        <v>5</v>
      </c>
      <c r="T3" s="9" t="s">
        <v>6</v>
      </c>
      <c r="U3" s="9" t="s">
        <v>7</v>
      </c>
    </row>
    <row r="4" spans="1:21" ht="14.25" customHeight="1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</row>
    <row r="5" spans="1:21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2" si="0">J5*(1-$K$2)</f>
        <v>3960000</v>
      </c>
      <c r="L5" s="1">
        <f t="shared" ref="L5:L22" si="1">K5*L$2</f>
        <v>396000</v>
      </c>
      <c r="M5" s="1">
        <f t="shared" ref="M5:M22" si="2">K5+L5</f>
        <v>4356000</v>
      </c>
      <c r="P5" s="18"/>
      <c r="Q5" s="20" t="s">
        <v>37</v>
      </c>
      <c r="R5" s="13">
        <v>1</v>
      </c>
      <c r="S5" s="13">
        <v>3</v>
      </c>
      <c r="T5" s="12">
        <v>225000</v>
      </c>
      <c r="U5" s="14">
        <f t="shared" ref="U5:U10" si="3">R5*S5*T5</f>
        <v>675000</v>
      </c>
    </row>
    <row r="6" spans="1:21" x14ac:dyDescent="0.25">
      <c r="C6" s="2">
        <f t="shared" ref="C6:C8" si="4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39</v>
      </c>
      <c r="R6" s="13">
        <v>1</v>
      </c>
      <c r="S6" s="13">
        <v>1</v>
      </c>
      <c r="T6" s="12">
        <f>T5*0.5</f>
        <v>112500</v>
      </c>
      <c r="U6" s="14">
        <f t="shared" si="3"/>
        <v>112500</v>
      </c>
    </row>
    <row r="7" spans="1:21" x14ac:dyDescent="0.25">
      <c r="C7" s="2">
        <f>C5+1</f>
        <v>3</v>
      </c>
      <c r="D7" s="1" t="s">
        <v>18</v>
      </c>
      <c r="E7" s="1">
        <v>360</v>
      </c>
      <c r="F7" s="1">
        <v>583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38</v>
      </c>
      <c r="R7" s="13">
        <v>1</v>
      </c>
      <c r="S7" s="13">
        <v>3</v>
      </c>
      <c r="T7" s="12">
        <v>200000</v>
      </c>
      <c r="U7" s="14">
        <f t="shared" si="3"/>
        <v>600000</v>
      </c>
    </row>
    <row r="8" spans="1:21" x14ac:dyDescent="0.25">
      <c r="C8" s="2">
        <f t="shared" si="4"/>
        <v>4</v>
      </c>
      <c r="D8" s="1" t="s">
        <v>18</v>
      </c>
      <c r="E8" s="1">
        <v>360</v>
      </c>
      <c r="F8" s="1">
        <v>583</v>
      </c>
      <c r="H8" s="1" t="s">
        <v>9</v>
      </c>
      <c r="I8" s="1" t="s">
        <v>17</v>
      </c>
      <c r="J8" s="1">
        <v>4950000</v>
      </c>
      <c r="K8" s="1">
        <f t="shared" ref="K8" si="5">J8*(1-$K$2)</f>
        <v>3960000</v>
      </c>
      <c r="L8" s="1">
        <f t="shared" ref="L8" si="6">K8*L$2</f>
        <v>396000</v>
      </c>
      <c r="M8" s="1">
        <f t="shared" ref="M8" si="7">K8+L8</f>
        <v>4356000</v>
      </c>
      <c r="P8" s="18"/>
      <c r="Q8" s="20" t="s">
        <v>39</v>
      </c>
      <c r="R8" s="13">
        <v>1</v>
      </c>
      <c r="S8" s="13">
        <v>1</v>
      </c>
      <c r="T8" s="12">
        <f>T7*0.5</f>
        <v>100000</v>
      </c>
      <c r="U8" s="14">
        <f t="shared" ref="U8" si="8">R8*S8*T8</f>
        <v>100000</v>
      </c>
    </row>
    <row r="9" spans="1:21" x14ac:dyDescent="0.25">
      <c r="C9" s="2">
        <f t="shared" ref="C8:C22" si="9">C8+1</f>
        <v>5</v>
      </c>
      <c r="D9" s="1" t="s">
        <v>19</v>
      </c>
      <c r="E9" s="1">
        <v>198</v>
      </c>
      <c r="H9" s="1" t="s">
        <v>9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>
        <f>P4+1</f>
        <v>2</v>
      </c>
      <c r="Q9" s="21" t="s">
        <v>24</v>
      </c>
      <c r="R9" s="13"/>
      <c r="S9" s="13"/>
      <c r="T9" s="12"/>
      <c r="U9" s="14"/>
    </row>
    <row r="10" spans="1:21" x14ac:dyDescent="0.25">
      <c r="C10" s="2">
        <f t="shared" si="9"/>
        <v>6</v>
      </c>
      <c r="D10" s="1" t="s">
        <v>10</v>
      </c>
      <c r="H10" s="1" t="s">
        <v>20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31</v>
      </c>
      <c r="R10" s="13">
        <v>0</v>
      </c>
      <c r="S10" s="13">
        <v>1</v>
      </c>
      <c r="T10" s="12">
        <v>400000</v>
      </c>
      <c r="U10" s="14">
        <f t="shared" si="3"/>
        <v>0</v>
      </c>
    </row>
    <row r="11" spans="1:21" x14ac:dyDescent="0.25">
      <c r="C11" s="2">
        <f t="shared" si="9"/>
        <v>7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36</v>
      </c>
      <c r="R11" s="13">
        <v>0</v>
      </c>
      <c r="S11" s="13">
        <v>2</v>
      </c>
      <c r="T11" s="36">
        <v>884200</v>
      </c>
      <c r="U11" s="14">
        <f t="shared" ref="U11:U12" si="10">R11*S11*T11</f>
        <v>0</v>
      </c>
    </row>
    <row r="12" spans="1:21" x14ac:dyDescent="0.25">
      <c r="C12" s="2">
        <f t="shared" si="9"/>
        <v>8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34</v>
      </c>
      <c r="R12" s="13">
        <v>0</v>
      </c>
      <c r="S12" s="13">
        <v>2</v>
      </c>
      <c r="T12" s="12">
        <v>500000</v>
      </c>
      <c r="U12" s="14">
        <f t="shared" si="10"/>
        <v>0</v>
      </c>
    </row>
    <row r="13" spans="1:21" x14ac:dyDescent="0.25">
      <c r="A13" s="11"/>
      <c r="C13" s="2">
        <f t="shared" si="9"/>
        <v>9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25"/>
      <c r="Q13" s="20" t="s">
        <v>32</v>
      </c>
      <c r="R13" s="13">
        <v>0</v>
      </c>
      <c r="S13" s="13">
        <v>1</v>
      </c>
      <c r="T13" s="12">
        <v>500000</v>
      </c>
      <c r="U13" s="14">
        <f t="shared" ref="U13:U15" si="11">R13*S13*T13</f>
        <v>0</v>
      </c>
    </row>
    <row r="14" spans="1:21" x14ac:dyDescent="0.25">
      <c r="A14" s="11"/>
      <c r="C14" s="2">
        <f t="shared" si="9"/>
        <v>10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25</v>
      </c>
      <c r="R14" s="13">
        <v>0</v>
      </c>
      <c r="S14" s="13">
        <v>1</v>
      </c>
      <c r="T14" s="12">
        <v>200000</v>
      </c>
      <c r="U14" s="14">
        <f t="shared" si="11"/>
        <v>0</v>
      </c>
    </row>
    <row r="15" spans="1:21" x14ac:dyDescent="0.25">
      <c r="C15" s="2">
        <f t="shared" si="9"/>
        <v>11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18"/>
      <c r="Q15" s="20" t="s">
        <v>26</v>
      </c>
      <c r="R15" s="13">
        <v>0</v>
      </c>
      <c r="S15" s="13">
        <v>1</v>
      </c>
      <c r="T15" s="12">
        <v>15000</v>
      </c>
      <c r="U15" s="14">
        <f t="shared" si="11"/>
        <v>0</v>
      </c>
    </row>
    <row r="16" spans="1:21" x14ac:dyDescent="0.25">
      <c r="C16" s="2">
        <f t="shared" si="9"/>
        <v>12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35"/>
      <c r="Q16" s="20" t="s">
        <v>33</v>
      </c>
      <c r="R16" s="13">
        <v>0</v>
      </c>
      <c r="S16" s="13">
        <v>1</v>
      </c>
      <c r="T16" s="12">
        <v>75000</v>
      </c>
      <c r="U16" s="14">
        <f t="shared" ref="U16" si="12">R16*S16*T16</f>
        <v>0</v>
      </c>
    </row>
    <row r="17" spans="3:21" x14ac:dyDescent="0.25">
      <c r="C17" s="2">
        <f t="shared" si="9"/>
        <v>13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25">
        <v>3</v>
      </c>
      <c r="Q17" s="21" t="s">
        <v>29</v>
      </c>
      <c r="R17" s="32"/>
      <c r="S17" s="32"/>
      <c r="T17" s="33"/>
      <c r="U17" s="34"/>
    </row>
    <row r="18" spans="3:21" x14ac:dyDescent="0.25">
      <c r="C18" s="2">
        <f t="shared" si="9"/>
        <v>14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30</v>
      </c>
      <c r="R18" s="13">
        <v>0</v>
      </c>
      <c r="S18" s="13">
        <v>0</v>
      </c>
      <c r="T18" s="12">
        <v>50000</v>
      </c>
      <c r="U18" s="14">
        <f t="shared" ref="U18" si="13">R18*S18*T18</f>
        <v>0</v>
      </c>
    </row>
    <row r="19" spans="3:21" x14ac:dyDescent="0.25">
      <c r="C19" s="2">
        <f t="shared" si="9"/>
        <v>15</v>
      </c>
      <c r="D19" s="1" t="s">
        <v>10</v>
      </c>
      <c r="H19" s="1" t="s">
        <v>9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31"/>
      <c r="Q19" s="20" t="s">
        <v>35</v>
      </c>
      <c r="R19" s="13">
        <v>0</v>
      </c>
      <c r="S19" s="13">
        <v>2</v>
      </c>
      <c r="T19" s="12">
        <v>100000</v>
      </c>
      <c r="U19" s="14">
        <f t="shared" ref="U19" si="14">R19*S19*T19</f>
        <v>0</v>
      </c>
    </row>
    <row r="20" spans="3:21" x14ac:dyDescent="0.25">
      <c r="C20" s="2">
        <f t="shared" si="9"/>
        <v>16</v>
      </c>
      <c r="D20" s="1" t="s">
        <v>10</v>
      </c>
      <c r="H20" s="1" t="s">
        <v>20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19"/>
      <c r="Q20" s="26"/>
      <c r="R20" s="16"/>
      <c r="S20" s="16"/>
      <c r="T20" s="15"/>
      <c r="U20" s="17"/>
    </row>
    <row r="21" spans="3:21" x14ac:dyDescent="0.25">
      <c r="C21" s="2">
        <f t="shared" si="9"/>
        <v>17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  <c r="P21" s="27"/>
      <c r="Q21" s="30" t="s">
        <v>28</v>
      </c>
      <c r="R21" s="29"/>
      <c r="S21" s="29"/>
      <c r="T21" s="28"/>
      <c r="U21" s="10">
        <f>SUM(U5:U19)</f>
        <v>1487500</v>
      </c>
    </row>
    <row r="22" spans="3:21" x14ac:dyDescent="0.25">
      <c r="C22" s="2">
        <f t="shared" si="9"/>
        <v>18</v>
      </c>
      <c r="D22" s="1" t="s">
        <v>10</v>
      </c>
      <c r="H22" s="1" t="s">
        <v>9</v>
      </c>
      <c r="I22" s="1" t="s">
        <v>17</v>
      </c>
      <c r="J22" s="1">
        <v>4950000</v>
      </c>
      <c r="K22" s="1">
        <f t="shared" si="0"/>
        <v>3960000</v>
      </c>
      <c r="L22" s="1">
        <f t="shared" si="1"/>
        <v>396000</v>
      </c>
      <c r="M22" s="1">
        <f t="shared" si="2"/>
        <v>4356000</v>
      </c>
    </row>
  </sheetData>
  <mergeCells count="1">
    <mergeCell ref="P2:U2"/>
  </mergeCells>
  <dataValidations disablePrompts="1" count="1">
    <dataValidation type="list" allowBlank="1" showInputMessage="1" showErrorMessage="1" sqref="D6:D22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Pengalihan Aset</vt:lpstr>
      <vt:lpstr>'Pengalihan Aset'!Print_Area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PANJI</cp:lastModifiedBy>
  <cp:lastPrinted>2022-01-24T01:32:46Z</cp:lastPrinted>
  <dcterms:created xsi:type="dcterms:W3CDTF">2021-02-01T08:26:21Z</dcterms:created>
  <dcterms:modified xsi:type="dcterms:W3CDTF">2022-05-23T09:25:55Z</dcterms:modified>
</cp:coreProperties>
</file>