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Z:\09. LAPORAN PENILAIAN SEWA\2022\5. PT. Kimia Farma-II\"/>
    </mc:Choice>
  </mc:AlternateContent>
  <xr:revisionPtr revIDLastSave="0" documentId="13_ncr:1_{E3AE6319-C418-49F2-99A4-446CF0513FFC}" xr6:coauthVersionLast="47" xr6:coauthVersionMax="47" xr10:uidLastSave="{00000000-0000-0000-0000-000000000000}"/>
  <bookViews>
    <workbookView xWindow="-120" yWindow="-120" windowWidth="20730" windowHeight="11160" tabRatio="917" firstSheet="1" activeTab="2" xr2:uid="{00000000-000D-0000-FFFF-FFFF00000000}"/>
  </bookViews>
  <sheets>
    <sheet name="00000" sheetId="1" state="veryHidden" r:id="rId1"/>
    <sheet name="Resume (Pasar)" sheetId="78" r:id="rId2"/>
    <sheet name="Resume (Sewa)" sheetId="79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1" localSheetId="1">#REF!</definedName>
    <definedName name="\1" localSheetId="2">#REF!</definedName>
    <definedName name="\1">#REF!</definedName>
    <definedName name="\2" localSheetId="1">#REF!</definedName>
    <definedName name="\2" localSheetId="2">#REF!</definedName>
    <definedName name="\2">#REF!</definedName>
    <definedName name="\3" localSheetId="1">#REF!</definedName>
    <definedName name="\3" localSheetId="2">#REF!</definedName>
    <definedName name="\3">#REF!</definedName>
    <definedName name="\4" localSheetId="1">#REF!</definedName>
    <definedName name="\4" localSheetId="2">#REF!</definedName>
    <definedName name="\4">#REF!</definedName>
    <definedName name="\5" localSheetId="1">#REF!</definedName>
    <definedName name="\5" localSheetId="2">#REF!</definedName>
    <definedName name="\5">#REF!</definedName>
    <definedName name="\6" localSheetId="1">#REF!</definedName>
    <definedName name="\6" localSheetId="2">#REF!</definedName>
    <definedName name="\6">#REF!</definedName>
    <definedName name="\A" localSheetId="1">#REF!</definedName>
    <definedName name="\A" localSheetId="2">#REF!</definedName>
    <definedName name="\A">#REF!</definedName>
    <definedName name="\B" localSheetId="1">#REF!</definedName>
    <definedName name="\B" localSheetId="2">#REF!</definedName>
    <definedName name="\B">#REF!</definedName>
    <definedName name="\C" localSheetId="1">#REF!</definedName>
    <definedName name="\C" localSheetId="2">#REF!</definedName>
    <definedName name="\C">#REF!</definedName>
    <definedName name="\D" localSheetId="1">#REF!</definedName>
    <definedName name="\D" localSheetId="2">#REF!</definedName>
    <definedName name="\D">#REF!</definedName>
    <definedName name="\E" localSheetId="1">#REF!</definedName>
    <definedName name="\E" localSheetId="2">#REF!</definedName>
    <definedName name="\E">#REF!</definedName>
    <definedName name="\F" localSheetId="1">#REF!</definedName>
    <definedName name="\F" localSheetId="2">#REF!</definedName>
    <definedName name="\F">#REF!</definedName>
    <definedName name="\G" localSheetId="1">#REF!</definedName>
    <definedName name="\G" localSheetId="2">#REF!</definedName>
    <definedName name="\G">#REF!</definedName>
    <definedName name="\H" localSheetId="1">#REF!</definedName>
    <definedName name="\H" localSheetId="2">#REF!</definedName>
    <definedName name="\H">#REF!</definedName>
    <definedName name="\I" localSheetId="1">#REF!</definedName>
    <definedName name="\I" localSheetId="2">#REF!</definedName>
    <definedName name="\I">#REF!</definedName>
    <definedName name="\J" localSheetId="1">#REF!</definedName>
    <definedName name="\J" localSheetId="2">#REF!</definedName>
    <definedName name="\J">#REF!</definedName>
    <definedName name="\K" localSheetId="1">#REF!</definedName>
    <definedName name="\K" localSheetId="2">#REF!</definedName>
    <definedName name="\K">#REF!</definedName>
    <definedName name="\L" localSheetId="1">#REF!</definedName>
    <definedName name="\L" localSheetId="2">#REF!</definedName>
    <definedName name="\L">#REF!</definedName>
    <definedName name="\M" localSheetId="1">#REF!</definedName>
    <definedName name="\M" localSheetId="2">#REF!</definedName>
    <definedName name="\M">#REF!</definedName>
    <definedName name="\O" localSheetId="1">#REF!</definedName>
    <definedName name="\O" localSheetId="2">#REF!</definedName>
    <definedName name="\O">#REF!</definedName>
    <definedName name="\P" localSheetId="1">#REF!</definedName>
    <definedName name="\P" localSheetId="2">#REF!</definedName>
    <definedName name="\P">#REF!</definedName>
    <definedName name="\Q" localSheetId="1">#REF!</definedName>
    <definedName name="\Q" localSheetId="2">#REF!</definedName>
    <definedName name="\Q">#REF!</definedName>
    <definedName name="\R" localSheetId="1">#REF!</definedName>
    <definedName name="\R" localSheetId="2">#REF!</definedName>
    <definedName name="\R">#REF!</definedName>
    <definedName name="\S" localSheetId="1">#REF!</definedName>
    <definedName name="\S" localSheetId="2">#REF!</definedName>
    <definedName name="\S">#REF!</definedName>
    <definedName name="\T" localSheetId="1">#REF!</definedName>
    <definedName name="\T" localSheetId="2">#REF!</definedName>
    <definedName name="\T">#REF!</definedName>
    <definedName name="\U" localSheetId="1">#REF!</definedName>
    <definedName name="\U" localSheetId="2">#REF!</definedName>
    <definedName name="\U">#REF!</definedName>
    <definedName name="\V" localSheetId="1">#REF!</definedName>
    <definedName name="\V" localSheetId="2">#REF!</definedName>
    <definedName name="\V">#REF!</definedName>
    <definedName name="\X" localSheetId="1">#REF!</definedName>
    <definedName name="\X" localSheetId="2">#REF!</definedName>
    <definedName name="\X">#REF!</definedName>
    <definedName name="___AST1" localSheetId="1">#REF!</definedName>
    <definedName name="___AST1" localSheetId="2">#REF!</definedName>
    <definedName name="___AST1">#REF!</definedName>
    <definedName name="___AST2" localSheetId="1">#REF!</definedName>
    <definedName name="___AST2" localSheetId="2">#REF!</definedName>
    <definedName name="___AST2">#REF!</definedName>
    <definedName name="___CFL1" localSheetId="1">#REF!</definedName>
    <definedName name="___CFL1" localSheetId="2">#REF!</definedName>
    <definedName name="___CFL1">#REF!</definedName>
    <definedName name="___CFL2" localSheetId="1">#REF!</definedName>
    <definedName name="___CFL2" localSheetId="2">#REF!</definedName>
    <definedName name="___CFL2">#REF!</definedName>
    <definedName name="___FAC1" localSheetId="1">#REF!</definedName>
    <definedName name="___FAC1" localSheetId="2">#REF!</definedName>
    <definedName name="___FAC1">#REF!</definedName>
    <definedName name="___FAC2" localSheetId="1">#REF!</definedName>
    <definedName name="___FAC2" localSheetId="2">#REF!</definedName>
    <definedName name="___FAC2">#REF!</definedName>
    <definedName name="___HDG2" localSheetId="1">#REF!</definedName>
    <definedName name="___HDG2" localSheetId="2">#REF!</definedName>
    <definedName name="___HDG2">#REF!</definedName>
    <definedName name="___Inv2" localSheetId="1">[1]JSiar!#REF!</definedName>
    <definedName name="___Inv2" localSheetId="2">[1]JSiar!#REF!</definedName>
    <definedName name="___Inv2">[1]JSiar!#REF!</definedName>
    <definedName name="___LIA1" localSheetId="1">#REF!</definedName>
    <definedName name="___LIA1" localSheetId="2">#REF!</definedName>
    <definedName name="___LIA1">#REF!</definedName>
    <definedName name="___LIA2" localSheetId="1">#REF!</definedName>
    <definedName name="___LIA2" localSheetId="2">#REF!</definedName>
    <definedName name="___LIA2">#REF!</definedName>
    <definedName name="__123Graph_ACURRENT" localSheetId="1" hidden="1">[2]Gaji!#REF!</definedName>
    <definedName name="__123Graph_ACURRENT" localSheetId="2" hidden="1">[2]Gaji!#REF!</definedName>
    <definedName name="__123Graph_ACURRENT" hidden="1">[2]Gaji!#REF!</definedName>
    <definedName name="__123Graph_BCURRENT" localSheetId="1" hidden="1">[2]Gaji!#REF!</definedName>
    <definedName name="__123Graph_BCURRENT" localSheetId="2" hidden="1">[2]Gaji!#REF!</definedName>
    <definedName name="__123Graph_BCURRENT" hidden="1">[2]Gaji!#REF!</definedName>
    <definedName name="__123Graph_CCURRENT" localSheetId="1" hidden="1">[2]Gaji!#REF!</definedName>
    <definedName name="__123Graph_CCURRENT" localSheetId="2" hidden="1">[2]Gaji!#REF!</definedName>
    <definedName name="__123Graph_CCURRENT" hidden="1">[2]Gaji!#REF!</definedName>
    <definedName name="__123Graph_DCURRENT" localSheetId="1" hidden="1">[2]Gaji!#REF!</definedName>
    <definedName name="__123Graph_DCURRENT" localSheetId="2" hidden="1">[2]Gaji!#REF!</definedName>
    <definedName name="__123Graph_DCURRENT" hidden="1">[2]Gaji!#REF!</definedName>
    <definedName name="__123Graph_ECURRENT" localSheetId="1" hidden="1">[2]Gaji!#REF!</definedName>
    <definedName name="__123Graph_ECURRENT" localSheetId="2" hidden="1">[2]Gaji!#REF!</definedName>
    <definedName name="__123Graph_ECURRENT" hidden="1">[2]Gaji!#REF!</definedName>
    <definedName name="__123Graph_FCURRENT" localSheetId="1" hidden="1">[2]Gaji!#REF!</definedName>
    <definedName name="__123Graph_FCURRENT" localSheetId="2" hidden="1">[2]Gaji!#REF!</definedName>
    <definedName name="__123Graph_FCURRENT" hidden="1">[2]Gaji!#REF!</definedName>
    <definedName name="__123Graph_XCURRENT" localSheetId="1" hidden="1">[2]Gaji!#REF!</definedName>
    <definedName name="__123Graph_XCURRENT" localSheetId="2" hidden="1">[2]Gaji!#REF!</definedName>
    <definedName name="__123Graph_XCURRENT" hidden="1">[2]Gaji!#REF!</definedName>
    <definedName name="__AF3">#N/A</definedName>
    <definedName name="__AST1" localSheetId="1">#REF!</definedName>
    <definedName name="__AST1" localSheetId="2">#REF!</definedName>
    <definedName name="__AST1">#REF!</definedName>
    <definedName name="__AST2" localSheetId="1">#REF!</definedName>
    <definedName name="__AST2" localSheetId="2">#REF!</definedName>
    <definedName name="__AST2">#REF!</definedName>
    <definedName name="__BA2" localSheetId="1">#N/A</definedName>
    <definedName name="__BA2" localSheetId="2">#N/A</definedName>
    <definedName name="__BA2">IF([0]!Loan_Amount*[0]!Interest_Rate*[0]!Loan_Years*[0]!Loan_Start&gt;0,1,0)</definedName>
    <definedName name="__CFL1" localSheetId="1">#REF!</definedName>
    <definedName name="__CFL1" localSheetId="2">#REF!</definedName>
    <definedName name="__CFL1">#REF!</definedName>
    <definedName name="__CFL2" localSheetId="1">#REF!</definedName>
    <definedName name="__CFL2" localSheetId="2">#REF!</definedName>
    <definedName name="__CFL2">#REF!</definedName>
    <definedName name="__FAC1" localSheetId="1">#REF!</definedName>
    <definedName name="__FAC1" localSheetId="2">#REF!</definedName>
    <definedName name="__FAC1">#REF!</definedName>
    <definedName name="__FAC2" localSheetId="1">#REF!</definedName>
    <definedName name="__FAC2" localSheetId="2">#REF!</definedName>
    <definedName name="__FAC2">#REF!</definedName>
    <definedName name="__HDG2" localSheetId="1">#REF!</definedName>
    <definedName name="__HDG2" localSheetId="2">#REF!</definedName>
    <definedName name="__HDG2">#REF!</definedName>
    <definedName name="__Inv2" localSheetId="1">[3]JSiar!#REF!</definedName>
    <definedName name="__Inv2" localSheetId="2">[3]JSiar!#REF!</definedName>
    <definedName name="__Inv2">[3]JSiar!#REF!</definedName>
    <definedName name="__LIA1" localSheetId="1">#REF!</definedName>
    <definedName name="__LIA1" localSheetId="2">#REF!</definedName>
    <definedName name="__LIA1">#REF!</definedName>
    <definedName name="__LIA2" localSheetId="1">#REF!</definedName>
    <definedName name="__LIA2" localSheetId="2">#REF!</definedName>
    <definedName name="__LIA2">#REF!</definedName>
    <definedName name="_1" localSheetId="1">#REF!</definedName>
    <definedName name="_1" localSheetId="2">#REF!</definedName>
    <definedName name="_1">#REF!</definedName>
    <definedName name="_1.1" localSheetId="1">#REF!</definedName>
    <definedName name="_1.1" localSheetId="2">#REF!</definedName>
    <definedName name="_1.1">#REF!</definedName>
    <definedName name="_10" localSheetId="1">#REF!</definedName>
    <definedName name="_10" localSheetId="2">#REF!</definedName>
    <definedName name="_10">#REF!</definedName>
    <definedName name="_2" localSheetId="1">#REF!</definedName>
    <definedName name="_2" localSheetId="2">#REF!</definedName>
    <definedName name="_2">#REF!</definedName>
    <definedName name="_3" localSheetId="1">#REF!</definedName>
    <definedName name="_3" localSheetId="2">#REF!</definedName>
    <definedName name="_3">#REF!</definedName>
    <definedName name="_3.1" localSheetId="1">#REF!</definedName>
    <definedName name="_3.1" localSheetId="2">#REF!</definedName>
    <definedName name="_3.1">#REF!</definedName>
    <definedName name="_3.2" localSheetId="1">#REF!</definedName>
    <definedName name="_3.2" localSheetId="2">#REF!</definedName>
    <definedName name="_3.2">#REF!</definedName>
    <definedName name="_3.3" localSheetId="1">#REF!</definedName>
    <definedName name="_3.3" localSheetId="2">#REF!</definedName>
    <definedName name="_3.3">#REF!</definedName>
    <definedName name="_3.4" localSheetId="1">#REF!</definedName>
    <definedName name="_3.4" localSheetId="2">#REF!</definedName>
    <definedName name="_3.4">#REF!</definedName>
    <definedName name="_3.5" localSheetId="1">#REF!</definedName>
    <definedName name="_3.5" localSheetId="2">#REF!</definedName>
    <definedName name="_3.5">#REF!</definedName>
    <definedName name="_4" localSheetId="1">#REF!</definedName>
    <definedName name="_4" localSheetId="2">#REF!</definedName>
    <definedName name="_4">#REF!</definedName>
    <definedName name="_4.1" localSheetId="1">#REF!</definedName>
    <definedName name="_4.1" localSheetId="2">#REF!</definedName>
    <definedName name="_4.1">#REF!</definedName>
    <definedName name="_5" localSheetId="1">#REF!</definedName>
    <definedName name="_5" localSheetId="2">#REF!</definedName>
    <definedName name="_5">#REF!</definedName>
    <definedName name="_5.2" localSheetId="1">#REF!</definedName>
    <definedName name="_5.2" localSheetId="2">#REF!</definedName>
    <definedName name="_5.2">#REF!</definedName>
    <definedName name="_6" localSheetId="1">#REF!</definedName>
    <definedName name="_6" localSheetId="2">#REF!</definedName>
    <definedName name="_6">#REF!</definedName>
    <definedName name="_6.1" localSheetId="1">#REF!</definedName>
    <definedName name="_6.1" localSheetId="2">#REF!</definedName>
    <definedName name="_6.1">#REF!</definedName>
    <definedName name="_6.1.1" localSheetId="1">#REF!</definedName>
    <definedName name="_6.1.1" localSheetId="2">#REF!</definedName>
    <definedName name="_6.1.1">#REF!</definedName>
    <definedName name="_6.1.2" localSheetId="1">#REF!</definedName>
    <definedName name="_6.1.2" localSheetId="2">#REF!</definedName>
    <definedName name="_6.1.2">#REF!</definedName>
    <definedName name="_6.2" localSheetId="1">#REF!</definedName>
    <definedName name="_6.2" localSheetId="2">#REF!</definedName>
    <definedName name="_6.2">#REF!</definedName>
    <definedName name="_6.2.1" localSheetId="1">#REF!</definedName>
    <definedName name="_6.2.1" localSheetId="2">#REF!</definedName>
    <definedName name="_6.2.1">#REF!</definedName>
    <definedName name="_6.2.2" localSheetId="1">#REF!</definedName>
    <definedName name="_6.2.2" localSheetId="2">#REF!</definedName>
    <definedName name="_6.2.2">#REF!</definedName>
    <definedName name="_7" localSheetId="1">#REF!</definedName>
    <definedName name="_7" localSheetId="2">#REF!</definedName>
    <definedName name="_7">#REF!</definedName>
    <definedName name="_7.1" localSheetId="1">#REF!</definedName>
    <definedName name="_7.1" localSheetId="2">#REF!</definedName>
    <definedName name="_7.1">#REF!</definedName>
    <definedName name="_7.1.1" localSheetId="1">#REF!</definedName>
    <definedName name="_7.1.1" localSheetId="2">#REF!</definedName>
    <definedName name="_7.1.1">#REF!</definedName>
    <definedName name="_7.1.2" localSheetId="1">#REF!</definedName>
    <definedName name="_7.1.2" localSheetId="2">#REF!</definedName>
    <definedName name="_7.1.2">#REF!</definedName>
    <definedName name="_7.2" localSheetId="1">#REF!</definedName>
    <definedName name="_7.2" localSheetId="2">#REF!</definedName>
    <definedName name="_7.2">#REF!</definedName>
    <definedName name="_7.2.1" localSheetId="1">#REF!</definedName>
    <definedName name="_7.2.1" localSheetId="2">#REF!</definedName>
    <definedName name="_7.2.1">#REF!</definedName>
    <definedName name="_8" localSheetId="1">#REF!</definedName>
    <definedName name="_8" localSheetId="2">#REF!</definedName>
    <definedName name="_8">#REF!</definedName>
    <definedName name="_9" localSheetId="1">#REF!</definedName>
    <definedName name="_9" localSheetId="2">#REF!</definedName>
    <definedName name="_9">#REF!</definedName>
    <definedName name="_a1" localSheetId="1">#REF!</definedName>
    <definedName name="_a1" localSheetId="2">#REF!</definedName>
    <definedName name="_a1">#REF!</definedName>
    <definedName name="_AF1" localSheetId="1">#REF!</definedName>
    <definedName name="_AF1" localSheetId="2">#REF!</definedName>
    <definedName name="_AF1">#REF!</definedName>
    <definedName name="_AF3">#N/A</definedName>
    <definedName name="_af4" localSheetId="1">#N/A</definedName>
    <definedName name="_af4" localSheetId="2">#N/A</definedName>
    <definedName name="_af4">MATCH(0.01,[0]!End_Bal,-1)+1</definedName>
    <definedName name="_AST1" localSheetId="1">#REF!</definedName>
    <definedName name="_AST1" localSheetId="2">#REF!</definedName>
    <definedName name="_AST1">#REF!</definedName>
    <definedName name="_AST2" localSheetId="1">#REF!</definedName>
    <definedName name="_AST2" localSheetId="2">#REF!</definedName>
    <definedName name="_AST2">#REF!</definedName>
    <definedName name="_BA2" localSheetId="1">#N/A</definedName>
    <definedName name="_BA2" localSheetId="2">#N/A</definedName>
    <definedName name="_BA2">#N/A</definedName>
    <definedName name="_CFL1" localSheetId="1">#REF!</definedName>
    <definedName name="_CFL1" localSheetId="2">#REF!</definedName>
    <definedName name="_CFL1">#REF!</definedName>
    <definedName name="_CFL2" localSheetId="1">#REF!</definedName>
    <definedName name="_CFL2" localSheetId="2">#REF!</definedName>
    <definedName name="_CFL2">#REF!</definedName>
    <definedName name="_cip1" localSheetId="1">#REF!</definedName>
    <definedName name="_cip1" localSheetId="2">#REF!</definedName>
    <definedName name="_cip1">#REF!</definedName>
    <definedName name="_cip2" localSheetId="1">#REF!</definedName>
    <definedName name="_cip2" localSheetId="2">#REF!</definedName>
    <definedName name="_cip2">#REF!</definedName>
    <definedName name="_cip3" localSheetId="1">#REF!</definedName>
    <definedName name="_cip3" localSheetId="2">#REF!</definedName>
    <definedName name="_cip3">#REF!</definedName>
    <definedName name="_ckd1" localSheetId="1">#REF!</definedName>
    <definedName name="_ckd1" localSheetId="2">#REF!</definedName>
    <definedName name="_ckd1">#REF!</definedName>
    <definedName name="_ed3" localSheetId="1">Scheduled_Payment+Extra_Payment</definedName>
    <definedName name="_ed3" localSheetId="2">Scheduled_Payment+Extra_Payment</definedName>
    <definedName name="_ed3">Scheduled_Payment+Extra_Payment</definedName>
    <definedName name="_FAC1" localSheetId="1">#REF!</definedName>
    <definedName name="_FAC1" localSheetId="2">#REF!</definedName>
    <definedName name="_FAC1">#REF!</definedName>
    <definedName name="_FAC2" localSheetId="1">#REF!</definedName>
    <definedName name="_FAC2" localSheetId="2">#REF!</definedName>
    <definedName name="_FAC2">#REF!</definedName>
    <definedName name="_Fill" localSheetId="1" hidden="1">#REF!</definedName>
    <definedName name="_Fill" localSheetId="2" hidden="1">#REF!</definedName>
    <definedName name="_Fill" hidden="1">#REF!</definedName>
    <definedName name="_HDG2" localSheetId="1">#REF!</definedName>
    <definedName name="_HDG2" localSheetId="2">#REF!</definedName>
    <definedName name="_HDG2">#REF!</definedName>
    <definedName name="_int1" localSheetId="1">#REF!</definedName>
    <definedName name="_int1" localSheetId="2">#REF!</definedName>
    <definedName name="_int1">#REF!</definedName>
    <definedName name="_Inv2" localSheetId="1">[3]JSiar!#REF!</definedName>
    <definedName name="_Inv2" localSheetId="2">[3]JSiar!#REF!</definedName>
    <definedName name="_Inv2">[3]JSiar!#REF!</definedName>
    <definedName name="_jkt1" localSheetId="1">#REF!</definedName>
    <definedName name="_jkt1" localSheetId="2">#REF!</definedName>
    <definedName name="_jkt1">#REF!</definedName>
    <definedName name="_jkt2" localSheetId="1">[4]JKT!#REF!</definedName>
    <definedName name="_jkt2" localSheetId="2">[4]JKT!#REF!</definedName>
    <definedName name="_jkt2">[4]JKT!#REF!</definedName>
    <definedName name="_jkt3" localSheetId="1">[4]JKT!#REF!</definedName>
    <definedName name="_jkt3" localSheetId="2">[4]JKT!#REF!</definedName>
    <definedName name="_jkt3">[4]JKT!#REF!</definedName>
    <definedName name="_jkt4" localSheetId="1">[4]JKT!#REF!</definedName>
    <definedName name="_jkt4" localSheetId="2">[4]JKT!#REF!</definedName>
    <definedName name="_jkt4">[4]JKT!#REF!</definedName>
    <definedName name="_jkt5" localSheetId="1">[4]JKT!#REF!</definedName>
    <definedName name="_jkt5" localSheetId="2">[4]JKT!#REF!</definedName>
    <definedName name="_jkt5">[4]JKT!#REF!</definedName>
    <definedName name="_jkt6" localSheetId="1">[4]JKT!#REF!</definedName>
    <definedName name="_jkt6" localSheetId="2">[4]JKT!#REF!</definedName>
    <definedName name="_jkt6">[4]JKT!#REF!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hidden="1">#REF!</definedName>
    <definedName name="_kim1" localSheetId="1">#REF!</definedName>
    <definedName name="_kim1" localSheetId="2">#REF!</definedName>
    <definedName name="_kim1">#REF!</definedName>
    <definedName name="_LIA01" localSheetId="1">#REF!</definedName>
    <definedName name="_LIA01" localSheetId="2">#REF!</definedName>
    <definedName name="_LIA01">#REF!</definedName>
    <definedName name="_LIA1" localSheetId="1">#REF!</definedName>
    <definedName name="_LIA1" localSheetId="2">#REF!</definedName>
    <definedName name="_LIA1">#REF!</definedName>
    <definedName name="_LIA2" localSheetId="1">#REF!</definedName>
    <definedName name="_LIA2" localSheetId="2">#REF!</definedName>
    <definedName name="_LIA2">#REF!</definedName>
    <definedName name="_lpg1" localSheetId="1">#REF!</definedName>
    <definedName name="_lpg1" localSheetId="2">#REF!</definedName>
    <definedName name="_lpg1">#REF!</definedName>
    <definedName name="_mdn1" localSheetId="1">#REF!</definedName>
    <definedName name="_mdn1" localSheetId="2">#REF!</definedName>
    <definedName name="_mdn1">#REF!</definedName>
    <definedName name="_Mov2">[5]Revenue!$J$7:$R$187</definedName>
    <definedName name="_Order1" hidden="1">255</definedName>
    <definedName name="_Order2" hidden="1">255</definedName>
    <definedName name="_pa1" localSheetId="1">#REF!</definedName>
    <definedName name="_pa1" localSheetId="2">#REF!</definedName>
    <definedName name="_pa1">#REF!</definedName>
    <definedName name="_pa18" localSheetId="1">#REF!</definedName>
    <definedName name="_pa18" localSheetId="2">#REF!</definedName>
    <definedName name="_pa18">#REF!</definedName>
    <definedName name="_pa2" localSheetId="1">#REF!</definedName>
    <definedName name="_pa2" localSheetId="2">#REF!</definedName>
    <definedName name="_pa2">#REF!</definedName>
    <definedName name="_pa3" localSheetId="1">#REF!</definedName>
    <definedName name="_pa3" localSheetId="2">#REF!</definedName>
    <definedName name="_pa3">#REF!</definedName>
    <definedName name="_pa6" localSheetId="1">#REF!</definedName>
    <definedName name="_pa6" localSheetId="2">#REF!</definedName>
    <definedName name="_pa6">#REF!</definedName>
    <definedName name="_pe1" localSheetId="1">#REF!</definedName>
    <definedName name="_pe1" localSheetId="2">#REF!</definedName>
    <definedName name="_pe1">#REF!</definedName>
    <definedName name="_pg2" localSheetId="1">#REF!</definedName>
    <definedName name="_pg2" localSheetId="2">#REF!</definedName>
    <definedName name="_pg2">#REF!</definedName>
    <definedName name="_pir1" localSheetId="1">#REF!</definedName>
    <definedName name="_pir1" localSheetId="2">#REF!</definedName>
    <definedName name="_pir1">#REF!</definedName>
    <definedName name="_pp1" localSheetId="1">[4]PP!#REF!</definedName>
    <definedName name="_pp1" localSheetId="2">[4]PP!#REF!</definedName>
    <definedName name="_pp1">[4]PP!#REF!</definedName>
    <definedName name="_pp2" localSheetId="1">[4]PP!#REF!</definedName>
    <definedName name="_pp2" localSheetId="2">[4]PP!#REF!</definedName>
    <definedName name="_pp2">[4]PP!#REF!</definedName>
    <definedName name="_pp3" localSheetId="1">[4]PP!#REF!</definedName>
    <definedName name="_pp3" localSheetId="2">[4]PP!#REF!</definedName>
    <definedName name="_pp3">[4]PP!#REF!</definedName>
    <definedName name="_pp4" localSheetId="1">[4]PP!#REF!</definedName>
    <definedName name="_pp4" localSheetId="2">[4]PP!#REF!</definedName>
    <definedName name="_pp4">[4]PP!#REF!</definedName>
    <definedName name="_PRT1">[6]Financials!$C$5:$L$54</definedName>
    <definedName name="_PRT2">[6]Financials!$M$5:$AF$54</definedName>
    <definedName name="_PRT3">[6]Financials!$C$55:$L$103</definedName>
    <definedName name="_PRT4">[6]Financials!$M$55:$AF$103</definedName>
    <definedName name="_PRT5">'[6]10 yr val'!$D$3:$I$60</definedName>
    <definedName name="_qwe1" localSheetId="1">#N/A</definedName>
    <definedName name="_qwe1" localSheetId="2">#N/A</definedName>
    <definedName name="_qwe1">MATCH(0.01,[0]!End_Bal,-1)+1</definedName>
    <definedName name="_Regression_X" localSheetId="1" hidden="1">[7]Gmd3!#REF!</definedName>
    <definedName name="_Regression_X" localSheetId="2" hidden="1">[7]Gmd3!#REF!</definedName>
    <definedName name="_Regression_X" hidden="1">[7]Gmd3!#REF!</definedName>
    <definedName name="_Sort" localSheetId="1" hidden="1">#REF!</definedName>
    <definedName name="_Sort" localSheetId="2" hidden="1">#REF!</definedName>
    <definedName name="_Sort" hidden="1">#REF!</definedName>
    <definedName name="_Sorty" localSheetId="1" hidden="1">[8]Fixset!#REF!</definedName>
    <definedName name="_Sorty" localSheetId="2" hidden="1">[8]Fixset!#REF!</definedName>
    <definedName name="_Sorty" hidden="1">[8]Fixset!#REF!</definedName>
    <definedName name="_spj1" localSheetId="1">#REF!</definedName>
    <definedName name="_spj1" localSheetId="2">#REF!</definedName>
    <definedName name="_spj1">#REF!</definedName>
    <definedName name="_TT20021" localSheetId="1">#REF!</definedName>
    <definedName name="_TT20021" localSheetId="2">#REF!</definedName>
    <definedName name="_TT20021">#REF!</definedName>
    <definedName name="_TT20022" localSheetId="1">#REF!</definedName>
    <definedName name="_TT20022" localSheetId="2">#REF!</definedName>
    <definedName name="_TT20022">#REF!</definedName>
    <definedName name="_TT20023" localSheetId="1">#REF!</definedName>
    <definedName name="_TT20023" localSheetId="2">#REF!</definedName>
    <definedName name="_TT20023">#REF!</definedName>
    <definedName name="_TT20031" localSheetId="1">#REF!</definedName>
    <definedName name="_TT20031" localSheetId="2">#REF!</definedName>
    <definedName name="_TT20031">#REF!</definedName>
    <definedName name="_TT20032" localSheetId="1">#REF!</definedName>
    <definedName name="_TT20032" localSheetId="2">#REF!</definedName>
    <definedName name="_TT20032">#REF!</definedName>
    <definedName name="_TT20033" localSheetId="1">#REF!</definedName>
    <definedName name="_TT20033" localSheetId="2">#REF!</definedName>
    <definedName name="_TT20033">#REF!</definedName>
    <definedName name="_TT20041" localSheetId="1">#REF!</definedName>
    <definedName name="_TT20041" localSheetId="2">#REF!</definedName>
    <definedName name="_TT20041">#REF!</definedName>
    <definedName name="_TT20042" localSheetId="1">#REF!</definedName>
    <definedName name="_TT20042" localSheetId="2">#REF!</definedName>
    <definedName name="_TT20042">#REF!</definedName>
    <definedName name="_TT20043" localSheetId="1">#REF!</definedName>
    <definedName name="_TT20043" localSheetId="2">#REF!</definedName>
    <definedName name="_TT20043">#REF!</definedName>
    <definedName name="_TT20051" localSheetId="1">#REF!</definedName>
    <definedName name="_TT20051" localSheetId="2">#REF!</definedName>
    <definedName name="_TT20051">#REF!</definedName>
    <definedName name="_TT20052" localSheetId="1">#REF!</definedName>
    <definedName name="_TT20052" localSheetId="2">#REF!</definedName>
    <definedName name="_TT20052">#REF!</definedName>
    <definedName name="_TT20053" localSheetId="1">#REF!</definedName>
    <definedName name="_TT20053" localSheetId="2">#REF!</definedName>
    <definedName name="_TT20053">#REF!</definedName>
    <definedName name="_TT20061" localSheetId="1">#REF!</definedName>
    <definedName name="_TT20061" localSheetId="2">#REF!</definedName>
    <definedName name="_TT20061">#REF!</definedName>
    <definedName name="_TT20062" localSheetId="1">#REF!</definedName>
    <definedName name="_TT20062" localSheetId="2">#REF!</definedName>
    <definedName name="_TT20062">#REF!</definedName>
    <definedName name="_TT20063" localSheetId="1">#REF!</definedName>
    <definedName name="_TT20063" localSheetId="2">#REF!</definedName>
    <definedName name="_TT20063">#REF!</definedName>
    <definedName name="_tt20071" localSheetId="1">#REF!</definedName>
    <definedName name="_tt20071" localSheetId="2">#REF!</definedName>
    <definedName name="_tt20071">#REF!</definedName>
    <definedName name="_tt20072" localSheetId="1">#REF!</definedName>
    <definedName name="_tt20072" localSheetId="2">#REF!</definedName>
    <definedName name="_tt20072">#REF!</definedName>
    <definedName name="_tt20073" localSheetId="1">#REF!</definedName>
    <definedName name="_tt20073" localSheetId="2">#REF!</definedName>
    <definedName name="_tt20073">#REF!</definedName>
    <definedName name="_tt20081" localSheetId="1">#REF!</definedName>
    <definedName name="_tt20081" localSheetId="2">#REF!</definedName>
    <definedName name="_tt20081">#REF!</definedName>
    <definedName name="_tt20082" localSheetId="1">#REF!</definedName>
    <definedName name="_tt20082" localSheetId="2">#REF!</definedName>
    <definedName name="_tt20082">#REF!</definedName>
    <definedName name="_tt20083" localSheetId="1">#REF!</definedName>
    <definedName name="_tt20083" localSheetId="2">#REF!</definedName>
    <definedName name="_tt20083">#REF!</definedName>
    <definedName name="_vol1" localSheetId="1">#REF!</definedName>
    <definedName name="_vol1" localSheetId="2">#REF!</definedName>
    <definedName name="_vol1">#REF!</definedName>
    <definedName name="_vol10" localSheetId="1">#REF!</definedName>
    <definedName name="_vol10" localSheetId="2">#REF!</definedName>
    <definedName name="_vol10">#REF!</definedName>
    <definedName name="_vol11" localSheetId="1">#REF!</definedName>
    <definedName name="_vol11" localSheetId="2">#REF!</definedName>
    <definedName name="_vol11">#REF!</definedName>
    <definedName name="_vol12" localSheetId="1">#REF!</definedName>
    <definedName name="_vol12" localSheetId="2">#REF!</definedName>
    <definedName name="_vol12">#REF!</definedName>
    <definedName name="_vol13" localSheetId="1">#REF!</definedName>
    <definedName name="_vol13" localSheetId="2">#REF!</definedName>
    <definedName name="_vol13">#REF!</definedName>
    <definedName name="_vol14" localSheetId="1">#REF!</definedName>
    <definedName name="_vol14" localSheetId="2">#REF!</definedName>
    <definedName name="_vol14">#REF!</definedName>
    <definedName name="_vol15" localSheetId="1">#REF!</definedName>
    <definedName name="_vol15" localSheetId="2">#REF!</definedName>
    <definedName name="_vol15">#REF!</definedName>
    <definedName name="_vol16" localSheetId="1">#REF!</definedName>
    <definedName name="_vol16" localSheetId="2">#REF!</definedName>
    <definedName name="_vol16">#REF!</definedName>
    <definedName name="_vol2" localSheetId="1">#REF!</definedName>
    <definedName name="_vol2" localSheetId="2">#REF!</definedName>
    <definedName name="_vol2">#REF!</definedName>
    <definedName name="_vol3" localSheetId="1">#REF!</definedName>
    <definedName name="_vol3" localSheetId="2">#REF!</definedName>
    <definedName name="_vol3">#REF!</definedName>
    <definedName name="_vol4" localSheetId="1">#REF!</definedName>
    <definedName name="_vol4" localSheetId="2">#REF!</definedName>
    <definedName name="_vol4">#REF!</definedName>
    <definedName name="_vol5" localSheetId="1">#REF!</definedName>
    <definedName name="_vol5" localSheetId="2">#REF!</definedName>
    <definedName name="_vol5">#REF!</definedName>
    <definedName name="_vol6" localSheetId="1">#REF!</definedName>
    <definedName name="_vol6" localSheetId="2">#REF!</definedName>
    <definedName name="_vol6">#REF!</definedName>
    <definedName name="_vol7" localSheetId="1">#REF!</definedName>
    <definedName name="_vol7" localSheetId="2">#REF!</definedName>
    <definedName name="_vol7">#REF!</definedName>
    <definedName name="_vol8" localSheetId="1">#REF!</definedName>
    <definedName name="_vol8" localSheetId="2">#REF!</definedName>
    <definedName name="_vol8">#REF!</definedName>
    <definedName name="_vol9" localSheetId="1">#REF!</definedName>
    <definedName name="_vol9" localSheetId="2">#REF!</definedName>
    <definedName name="_vol9">#REF!</definedName>
    <definedName name="_wb1" localSheetId="1">#REF!</definedName>
    <definedName name="_wb1" localSheetId="2">#REF!</definedName>
    <definedName name="_wb1">#REF!</definedName>
    <definedName name="_yr5">'[9]5 yr val'!$D$3:$I$50</definedName>
    <definedName name="_z2" localSheetId="1">#N/A</definedName>
    <definedName name="_z2" localSheetId="2">#N/A</definedName>
    <definedName name="_z2">MATCH(0.01,[0]!End_Bal,-1)+1</definedName>
    <definedName name="A" localSheetId="1">[10]As!#REF!</definedName>
    <definedName name="A" localSheetId="2">[10]As!#REF!</definedName>
    <definedName name="A">[10]As!#REF!</definedName>
    <definedName name="a_harsat" localSheetId="1">#REF!</definedName>
    <definedName name="a_harsat" localSheetId="2">#REF!</definedName>
    <definedName name="a_harsat">#REF!</definedName>
    <definedName name="A_In_Bang_St_Pabrik" localSheetId="1">'[11]Bang-Non-St'!#REF!</definedName>
    <definedName name="A_In_Bang_St_Pabrik" localSheetId="2">'[11]Bang-Non-St'!#REF!</definedName>
    <definedName name="A_In_Bang_St_Pabrik">'[11]Bang-Non-St'!#REF!</definedName>
    <definedName name="A_In_Spesifikasi_St" localSheetId="1">'[11]Bang-Non-St'!#REF!</definedName>
    <definedName name="A_In_Spesifikasi_St" localSheetId="2">'[11]Bang-Non-St'!#REF!</definedName>
    <definedName name="A_In_Spesifikasi_St">'[11]Bang-Non-St'!#REF!</definedName>
    <definedName name="A_Pr_Data_13" localSheetId="1">#REF!</definedName>
    <definedName name="A_Pr_Data_13" localSheetId="2">#REF!</definedName>
    <definedName name="A_Pr_Data_13">#REF!</definedName>
    <definedName name="A_Pr_Data_15" localSheetId="1">#REF!</definedName>
    <definedName name="A_Pr_Data_15" localSheetId="2">#REF!</definedName>
    <definedName name="A_Pr_Data_15">#REF!</definedName>
    <definedName name="A_Pr_Rekap" localSheetId="1">#REF!</definedName>
    <definedName name="A_Pr_Rekap" localSheetId="2">#REF!</definedName>
    <definedName name="A_Pr_Rekap">#REF!</definedName>
    <definedName name="A_Pr_Spesifikasi" localSheetId="1">#REF!</definedName>
    <definedName name="A_Pr_Spesifikasi" localSheetId="2">#REF!</definedName>
    <definedName name="A_Pr_Spesifikasi">#REF!</definedName>
    <definedName name="A_Print_BCT" localSheetId="1">#REF!</definedName>
    <definedName name="A_Print_BCT" localSheetId="2">#REF!</definedName>
    <definedName name="A_Print_BCT">#REF!</definedName>
    <definedName name="A_Print_Data_15" localSheetId="1">#REF!</definedName>
    <definedName name="A_Print_Data_15" localSheetId="2">#REF!</definedName>
    <definedName name="A_Print_Data_15">#REF!</definedName>
    <definedName name="A_Print_Input_Tanah" localSheetId="1">#REF!</definedName>
    <definedName name="A_Print_Input_Tanah" localSheetId="2">#REF!</definedName>
    <definedName name="A_Print_Input_Tanah">#REF!</definedName>
    <definedName name="a1..2349" localSheetId="1">#REF!</definedName>
    <definedName name="a1..2349" localSheetId="2">#REF!</definedName>
    <definedName name="a1..2349">#REF!</definedName>
    <definedName name="aa" localSheetId="1">Scheduled_Payment+Extra_Payment</definedName>
    <definedName name="aa" localSheetId="2">Scheduled_Payment+Extra_Payment</definedName>
    <definedName name="aa">Scheduled_Payment+Extra_Payment</definedName>
    <definedName name="AA_Copy_File_BNS" localSheetId="1">#REF!</definedName>
    <definedName name="AA_Copy_File_BNS" localSheetId="2">#REF!</definedName>
    <definedName name="AA_Copy_File_BNS">#REF!</definedName>
    <definedName name="AA_Copy_File_General" localSheetId="1">#REF!</definedName>
    <definedName name="AA_Copy_File_General" localSheetId="2">#REF!</definedName>
    <definedName name="AA_Copy_File_General">#REF!</definedName>
    <definedName name="AA_File_BNS" localSheetId="1">#REF!</definedName>
    <definedName name="AA_File_BNS" localSheetId="2">#REF!</definedName>
    <definedName name="AA_File_BNS">#REF!</definedName>
    <definedName name="AA_File_General" localSheetId="1">#REF!</definedName>
    <definedName name="AA_File_General" localSheetId="2">#REF!</definedName>
    <definedName name="AA_File_General">#REF!</definedName>
    <definedName name="AA_PrS_B_N_S_00" localSheetId="1">#REF!</definedName>
    <definedName name="AA_PrS_B_N_S_00" localSheetId="2">#REF!</definedName>
    <definedName name="AA_PrS_B_N_S_00">#REF!</definedName>
    <definedName name="AA_PrS_B_N_S_01" localSheetId="1">#REF!</definedName>
    <definedName name="AA_PrS_B_N_S_01" localSheetId="2">#REF!</definedName>
    <definedName name="AA_PrS_B_N_S_01">#REF!</definedName>
    <definedName name="AA_PrS_General" localSheetId="1">#REF!</definedName>
    <definedName name="AA_PrS_General" localSheetId="2">#REF!</definedName>
    <definedName name="AA_PrS_General">#REF!</definedName>
    <definedName name="AA_PrS_General_00" localSheetId="1">#REF!</definedName>
    <definedName name="AA_PrS_General_00" localSheetId="2">#REF!</definedName>
    <definedName name="AA_PrS_General_00">#REF!</definedName>
    <definedName name="AA_PrS_General_01" localSheetId="1">#REF!</definedName>
    <definedName name="AA_PrS_General_01" localSheetId="2">#REF!</definedName>
    <definedName name="AA_PrS_General_01">#REF!</definedName>
    <definedName name="AA_PrS_General_02" localSheetId="1">#REF!</definedName>
    <definedName name="AA_PrS_General_02" localSheetId="2">#REF!</definedName>
    <definedName name="AA_PrS_General_02">#REF!</definedName>
    <definedName name="aaa" localSheetId="1">Scheduled_Payment+Extra_Payment</definedName>
    <definedName name="aaa" localSheetId="2">Scheduled_Payment+Extra_Payment</definedName>
    <definedName name="aaa">Scheduled_Payment+Extra_Payment</definedName>
    <definedName name="abc" localSheetId="1">#REF!</definedName>
    <definedName name="abc" localSheetId="2">#REF!</definedName>
    <definedName name="abc">#REF!</definedName>
    <definedName name="account1" localSheetId="1">#REF!</definedName>
    <definedName name="account1" localSheetId="2">#REF!</definedName>
    <definedName name="account1">#REF!</definedName>
    <definedName name="acing" localSheetId="1" hidden="1">#REF!</definedName>
    <definedName name="acing" localSheetId="2" hidden="1">#REF!</definedName>
    <definedName name="acing" hidden="1">#REF!</definedName>
    <definedName name="AD" localSheetId="1">Scheduled_Payment+Extra_Payment</definedName>
    <definedName name="AD" localSheetId="2">Scheduled_Payment+Extra_Payment</definedName>
    <definedName name="AD">Scheduled_Payment+Extra_Payment</definedName>
    <definedName name="add_trans">'[12]Add-trans'!$J$7:$R$187</definedName>
    <definedName name="AF" localSheetId="1">#REF!</definedName>
    <definedName name="AF" localSheetId="2">#REF!</definedName>
    <definedName name="AF">#REF!</definedName>
    <definedName name="AF3_2">#N/A</definedName>
    <definedName name="AFG">#N/A</definedName>
    <definedName name="agi" localSheetId="1">OFFSET(#REF!,0,0,1,#REF!)</definedName>
    <definedName name="agi" localSheetId="2">OFFSET(#REF!,0,0,1,#REF!)</definedName>
    <definedName name="agi">OFFSET(#REF!,0,0,1,#REF!)</definedName>
    <definedName name="AGRORESULT" localSheetId="1">#REF!</definedName>
    <definedName name="AGRORESULT" localSheetId="2">#REF!</definedName>
    <definedName name="AGRORESULT">#REF!</definedName>
    <definedName name="agruberesult" localSheetId="1">#REF!</definedName>
    <definedName name="agruberesult" localSheetId="2">#REF!</definedName>
    <definedName name="agruberesult">#REF!</definedName>
    <definedName name="Ahong" localSheetId="1">OFFSET(#REF!,0,0,1,#REF!)</definedName>
    <definedName name="Ahong" localSheetId="2">OFFSET(#REF!,0,0,1,#REF!)</definedName>
    <definedName name="Ahong">OFFSET(#REF!,0,0,1,#REF!)</definedName>
    <definedName name="ak">#N/A</definedName>
    <definedName name="Akhir_Baris" localSheetId="1">#REF!</definedName>
    <definedName name="Akhir_Baris" localSheetId="2">#REF!</definedName>
    <definedName name="Akhir_Baris">#REF!</definedName>
    <definedName name="akp_bangunan_gedung_kantor" localSheetId="1">#REF!</definedName>
    <definedName name="akp_bangunan_gedung_kantor" localSheetId="2">#REF!</definedName>
    <definedName name="akp_bangunan_gedung_kantor">#REF!</definedName>
    <definedName name="Alamat" localSheetId="1">#REF!</definedName>
    <definedName name="Alamat" localSheetId="2">#REF!</definedName>
    <definedName name="Alamat">#REF!</definedName>
    <definedName name="amplas" localSheetId="1">#REF!</definedName>
    <definedName name="amplas" localSheetId="2">#REF!</definedName>
    <definedName name="amplas">#REF!</definedName>
    <definedName name="amplasb" localSheetId="1">#REF!</definedName>
    <definedName name="amplasb" localSheetId="2">#REF!</definedName>
    <definedName name="amplasb">#REF!</definedName>
    <definedName name="amplasc" localSheetId="1">#REF!</definedName>
    <definedName name="amplasc" localSheetId="2">#REF!</definedName>
    <definedName name="amplasc">#REF!</definedName>
    <definedName name="amplaswesi" localSheetId="1">#REF!</definedName>
    <definedName name="amplaswesi" localSheetId="2">#REF!</definedName>
    <definedName name="amplaswesi">#REF!</definedName>
    <definedName name="amplaswesib" localSheetId="1">#REF!</definedName>
    <definedName name="amplaswesib" localSheetId="2">#REF!</definedName>
    <definedName name="amplaswesib">#REF!</definedName>
    <definedName name="amplaswesic" localSheetId="1">#REF!</definedName>
    <definedName name="amplaswesic" localSheetId="2">#REF!</definedName>
    <definedName name="amplaswesic">#REF!</definedName>
    <definedName name="analisis" localSheetId="1">#REF!</definedName>
    <definedName name="analisis" localSheetId="2">#REF!</definedName>
    <definedName name="analisis">#REF!</definedName>
    <definedName name="AndirAgro" localSheetId="1">[13]As!#REF!</definedName>
    <definedName name="AndirAgro" localSheetId="2">[13]As!#REF!</definedName>
    <definedName name="AndirAgro">[13]As!#REF!</definedName>
    <definedName name="anjing">#N/A</definedName>
    <definedName name="Annual_interest_rate" localSheetId="1">#REF!</definedName>
    <definedName name="Annual_interest_rate" localSheetId="2">#REF!</definedName>
    <definedName name="Annual_interest_rate">#REF!</definedName>
    <definedName name="ap" localSheetId="1">#REF!</definedName>
    <definedName name="ap" localSheetId="2">#REF!</definedName>
    <definedName name="ap">#REF!</definedName>
    <definedName name="ap_bangunan_gedung_kantor" localSheetId="1">#REF!</definedName>
    <definedName name="ap_bangunan_gedung_kantor" localSheetId="2">#REF!</definedName>
    <definedName name="ap_bangunan_gedung_kantor">#REF!</definedName>
    <definedName name="apc">[14]OE!$Y$30</definedName>
    <definedName name="app" localSheetId="1">[15]Ring!#REF!</definedName>
    <definedName name="app" localSheetId="2">[15]Ring!#REF!</definedName>
    <definedName name="app">[15]Ring!#REF!</definedName>
    <definedName name="areal" localSheetId="1">#REF!</definedName>
    <definedName name="areal" localSheetId="2">#REF!</definedName>
    <definedName name="areal">#REF!</definedName>
    <definedName name="arif" localSheetId="1">IF('Resume (Pasar)'!Values_Entered,'Resume (Pasar)'!Header_Row+'Resume (Pasar)'!Number_of_Payments,'Resume (Pasar)'!Header_Row)</definedName>
    <definedName name="arif" localSheetId="2">IF('Resume (Sewa)'!Values_Entered,'Resume (Sewa)'!Header_Row+'Resume (Sewa)'!Number_of_Payments,'Resume (Sewa)'!Header_Row)</definedName>
    <definedName name="arif">IF([0]!Values_Entered,Header_Row+[0]!Number_of_Payments,Header_Row)</definedName>
    <definedName name="ARR">[6]Financials!$Y$11:$AC$11</definedName>
    <definedName name="as" localSheetId="1">Scheduled_Payment+Extra_Payment</definedName>
    <definedName name="as" localSheetId="2">Scheduled_Payment+Extra_Payment</definedName>
    <definedName name="as">Scheduled_Payment+Extra_Payment</definedName>
    <definedName name="asbesgb" localSheetId="1">#REF!</definedName>
    <definedName name="asbesgb" localSheetId="2">#REF!</definedName>
    <definedName name="asbesgb">#REF!</definedName>
    <definedName name="asbesgbb" localSheetId="1">#REF!</definedName>
    <definedName name="asbesgbb" localSheetId="2">#REF!</definedName>
    <definedName name="asbesgbb">#REF!</definedName>
    <definedName name="asbesgk" localSheetId="1">#REF!</definedName>
    <definedName name="asbesgk" localSheetId="2">#REF!</definedName>
    <definedName name="asbesgk">#REF!</definedName>
    <definedName name="asbesgkb" localSheetId="1">#REF!</definedName>
    <definedName name="asbesgkb" localSheetId="2">#REF!</definedName>
    <definedName name="asbesgkb">#REF!</definedName>
    <definedName name="asbesgkc" localSheetId="1">#REF!</definedName>
    <definedName name="asbesgkc" localSheetId="2">#REF!</definedName>
    <definedName name="asbesgkc">#REF!</definedName>
    <definedName name="aset" localSheetId="1">#REF!</definedName>
    <definedName name="aset" localSheetId="2">#REF!</definedName>
    <definedName name="aset">#REF!</definedName>
    <definedName name="ASF">[16]List!$B$55:$B$59</definedName>
    <definedName name="ASSETS" localSheetId="1">#REF!</definedName>
    <definedName name="ASSETS" localSheetId="2">#REF!</definedName>
    <definedName name="ASSETS">#REF!</definedName>
    <definedName name="Asumsi" localSheetId="1">#REF!</definedName>
    <definedName name="Asumsi" localSheetId="2">#REF!</definedName>
    <definedName name="Asumsi">#REF!</definedName>
    <definedName name="ATAP">[17]datasheet!$D$23:$D$33</definedName>
    <definedName name="Awal_bangunan" localSheetId="1">#REF!</definedName>
    <definedName name="Awal_bangunan" localSheetId="2">#REF!</definedName>
    <definedName name="Awal_bangunan">#REF!</definedName>
    <definedName name="Awal_bangunan_gedung_kantor" localSheetId="1">#REF!</definedName>
    <definedName name="Awal_bangunan_gedung_kantor" localSheetId="2">#REF!</definedName>
    <definedName name="Awal_bangunan_gedung_kantor">#REF!</definedName>
    <definedName name="Awal_Bangunan_rumah_Dinas" localSheetId="1">#REF!</definedName>
    <definedName name="Awal_Bangunan_rumah_Dinas" localSheetId="2">#REF!</definedName>
    <definedName name="Awal_Bangunan_rumah_Dinas">#REF!</definedName>
    <definedName name="Awal_buy_in_Bangunan_Gedung_Kantor" localSheetId="1">#REF!</definedName>
    <definedName name="Awal_buy_in_Bangunan_Gedung_Kantor" localSheetId="2">#REF!</definedName>
    <definedName name="Awal_buy_in_Bangunan_Gedung_Kantor">#REF!</definedName>
    <definedName name="Awal_buy_in_Bangunan_rumah_dinas" localSheetId="1">#REF!</definedName>
    <definedName name="Awal_buy_in_Bangunan_rumah_dinas" localSheetId="2">#REF!</definedName>
    <definedName name="Awal_buy_in_Bangunan_rumah_dinas">#REF!</definedName>
    <definedName name="Awal_Buy_in_Komputer" localSheetId="1">#REF!</definedName>
    <definedName name="Awal_Buy_in_Komputer" localSheetId="2">#REF!</definedName>
    <definedName name="Awal_Buy_in_Komputer">#REF!</definedName>
    <definedName name="Awal_buy_in_lainnya" localSheetId="1">#REF!</definedName>
    <definedName name="Awal_buy_in_lainnya" localSheetId="2">#REF!</definedName>
    <definedName name="Awal_buy_in_lainnya">#REF!</definedName>
    <definedName name="Awal_buy_in_leasing" localSheetId="1">#REF!</definedName>
    <definedName name="Awal_buy_in_leasing" localSheetId="2">#REF!</definedName>
    <definedName name="Awal_buy_in_leasing">#REF!</definedName>
    <definedName name="Awal_buy_in_listrik" localSheetId="1">#REF!</definedName>
    <definedName name="Awal_buy_in_listrik" localSheetId="2">#REF!</definedName>
    <definedName name="Awal_buy_in_listrik">#REF!</definedName>
    <definedName name="Awal_buy_in_mesin" localSheetId="1">#REF!</definedName>
    <definedName name="Awal_buy_in_mesin" localSheetId="2">#REF!</definedName>
    <definedName name="Awal_buy_in_mesin">#REF!</definedName>
    <definedName name="Awal_buy_in_mobil" localSheetId="1">#REF!</definedName>
    <definedName name="Awal_buy_in_mobil" localSheetId="2">#REF!</definedName>
    <definedName name="Awal_buy_in_mobil">#REF!</definedName>
    <definedName name="Awal_buy_in_Motor" localSheetId="1">#REF!</definedName>
    <definedName name="Awal_buy_in_Motor" localSheetId="2">#REF!</definedName>
    <definedName name="Awal_buy_in_Motor">#REF!</definedName>
    <definedName name="Awal_buy_in_partisi" localSheetId="1">#REF!</definedName>
    <definedName name="Awal_buy_in_partisi" localSheetId="2">#REF!</definedName>
    <definedName name="Awal_buy_in_partisi">#REF!</definedName>
    <definedName name="Awal_buy_in_Perabot_kantor_Kayu" localSheetId="1">#REF!</definedName>
    <definedName name="Awal_buy_in_Perabot_kantor_Kayu" localSheetId="2">#REF!</definedName>
    <definedName name="Awal_buy_in_Perabot_kantor_Kayu">#REF!</definedName>
    <definedName name="Awal_buy_in_perabot_kantor_logam" localSheetId="1">#REF!</definedName>
    <definedName name="Awal_buy_in_perabot_kantor_logam" localSheetId="2">#REF!</definedName>
    <definedName name="Awal_buy_in_perabot_kantor_logam">#REF!</definedName>
    <definedName name="Awal_buy_in_Perabot_rumah_kayu" localSheetId="1">#REF!</definedName>
    <definedName name="Awal_buy_in_Perabot_rumah_kayu" localSheetId="2">#REF!</definedName>
    <definedName name="Awal_buy_in_Perabot_rumah_kayu">#REF!</definedName>
    <definedName name="Awal_Buy_in_perabot_rumah_logam" localSheetId="1">#REF!</definedName>
    <definedName name="Awal_Buy_in_perabot_rumah_logam" localSheetId="2">#REF!</definedName>
    <definedName name="Awal_Buy_in_perabot_rumah_logam">#REF!</definedName>
    <definedName name="Awal_Buy_in_peralatan" localSheetId="1">#REF!</definedName>
    <definedName name="Awal_Buy_in_peralatan" localSheetId="2">#REF!</definedName>
    <definedName name="Awal_Buy_in_peralatan">#REF!</definedName>
    <definedName name="Awal_buy_in_perpustakaan" localSheetId="1">#REF!</definedName>
    <definedName name="Awal_buy_in_perpustakaan" localSheetId="2">#REF!</definedName>
    <definedName name="Awal_buy_in_perpustakaan">#REF!</definedName>
    <definedName name="Awal_buy_in_Software" localSheetId="1">#REF!</definedName>
    <definedName name="Awal_buy_in_Software" localSheetId="2">#REF!</definedName>
    <definedName name="Awal_buy_in_Software">#REF!</definedName>
    <definedName name="Awal_buy_in_Telepon" localSheetId="1">#REF!</definedName>
    <definedName name="Awal_buy_in_Telepon" localSheetId="2">#REF!</definedName>
    <definedName name="Awal_buy_in_Telepon">#REF!</definedName>
    <definedName name="Awal_buy_in_Telex" localSheetId="1">#REF!</definedName>
    <definedName name="Awal_buy_in_Telex" localSheetId="2">#REF!</definedName>
    <definedName name="Awal_buy_in_Telex">#REF!</definedName>
    <definedName name="Awal_Hak_atas_tanah" localSheetId="1">#REF!</definedName>
    <definedName name="Awal_Hak_atas_tanah" localSheetId="2">#REF!</definedName>
    <definedName name="Awal_Hak_atas_tanah">#REF!</definedName>
    <definedName name="Awal_hardware" localSheetId="1">#REF!</definedName>
    <definedName name="Awal_hardware" localSheetId="2">#REF!</definedName>
    <definedName name="Awal_hardware">#REF!</definedName>
    <definedName name="awal_lainnya" localSheetId="1">#REF!</definedName>
    <definedName name="awal_lainnya" localSheetId="2">#REF!</definedName>
    <definedName name="awal_lainnya">#REF!</definedName>
    <definedName name="Awal_leasing" localSheetId="1">#REF!</definedName>
    <definedName name="Awal_leasing" localSheetId="2">#REF!</definedName>
    <definedName name="Awal_leasing">#REF!</definedName>
    <definedName name="Awal_listrik" localSheetId="1">#REF!</definedName>
    <definedName name="Awal_listrik" localSheetId="2">#REF!</definedName>
    <definedName name="Awal_listrik">#REF!</definedName>
    <definedName name="Awal_Mesin_kantor" localSheetId="1">#REF!</definedName>
    <definedName name="Awal_Mesin_kantor" localSheetId="2">#REF!</definedName>
    <definedName name="Awal_Mesin_kantor">#REF!</definedName>
    <definedName name="Awal_mobil" localSheetId="1">#REF!</definedName>
    <definedName name="Awal_mobil" localSheetId="2">#REF!</definedName>
    <definedName name="Awal_mobil">#REF!</definedName>
    <definedName name="Awal_motor" localSheetId="1">#REF!</definedName>
    <definedName name="Awal_motor" localSheetId="2">#REF!</definedName>
    <definedName name="Awal_motor">#REF!</definedName>
    <definedName name="Awal_Partisi" localSheetId="1">#REF!</definedName>
    <definedName name="Awal_Partisi" localSheetId="2">#REF!</definedName>
    <definedName name="Awal_Partisi">#REF!</definedName>
    <definedName name="Awal_Per_kan_Un_Log" localSheetId="1">#REF!</definedName>
    <definedName name="Awal_Per_kan_Un_Log" localSheetId="2">#REF!</definedName>
    <definedName name="Awal_Per_kan_Un_Log">#REF!</definedName>
    <definedName name="awal_perabot_kantor_kayu" localSheetId="1">#REF!</definedName>
    <definedName name="awal_perabot_kantor_kayu" localSheetId="2">#REF!</definedName>
    <definedName name="awal_perabot_kantor_kayu">#REF!</definedName>
    <definedName name="Awal_perabot_kantor_loga" localSheetId="1">#REF!</definedName>
    <definedName name="Awal_perabot_kantor_loga" localSheetId="2">#REF!</definedName>
    <definedName name="Awal_perabot_kantor_loga">#REF!</definedName>
    <definedName name="awal_perabot_kantor_logam" localSheetId="1">#REF!</definedName>
    <definedName name="awal_perabot_kantor_logam" localSheetId="2">#REF!</definedName>
    <definedName name="awal_perabot_kantor_logam">#REF!</definedName>
    <definedName name="awal_perabot_rumah_kayu" localSheetId="1">#REF!</definedName>
    <definedName name="awal_perabot_rumah_kayu" localSheetId="2">#REF!</definedName>
    <definedName name="awal_perabot_rumah_kayu">#REF!</definedName>
    <definedName name="awal_perabot_rumah_logam" localSheetId="1">#REF!</definedName>
    <definedName name="awal_perabot_rumah_logam" localSheetId="2">#REF!</definedName>
    <definedName name="awal_perabot_rumah_logam">#REF!</definedName>
    <definedName name="Awal_peralatan_kantor" localSheetId="1">#REF!</definedName>
    <definedName name="Awal_peralatan_kantor" localSheetId="2">#REF!</definedName>
    <definedName name="Awal_peralatan_kantor">#REF!</definedName>
    <definedName name="Awal_Perl_Kan_Un_Log" localSheetId="1">#REF!</definedName>
    <definedName name="Awal_Perl_Kan_Un_Log" localSheetId="2">#REF!</definedName>
    <definedName name="Awal_Perl_Kan_Un_Log">#REF!</definedName>
    <definedName name="Awal_perpustakaan" localSheetId="1">#REF!</definedName>
    <definedName name="Awal_perpustakaan" localSheetId="2">#REF!</definedName>
    <definedName name="Awal_perpustakaan">#REF!</definedName>
    <definedName name="Awal_renovasi" localSheetId="1">#REF!</definedName>
    <definedName name="Awal_renovasi" localSheetId="2">#REF!</definedName>
    <definedName name="Awal_renovasi">#REF!</definedName>
    <definedName name="Awal_s_gedung" localSheetId="1">#REF!</definedName>
    <definedName name="Awal_s_gedung" localSheetId="2">#REF!</definedName>
    <definedName name="Awal_s_gedung">#REF!</definedName>
    <definedName name="awal_s_komputer" localSheetId="1">#REF!</definedName>
    <definedName name="awal_s_komputer" localSheetId="2">#REF!</definedName>
    <definedName name="awal_s_komputer">#REF!</definedName>
    <definedName name="Awal_s_lainnya" localSheetId="1">#REF!</definedName>
    <definedName name="Awal_s_lainnya" localSheetId="2">#REF!</definedName>
    <definedName name="Awal_s_lainnya">#REF!</definedName>
    <definedName name="Awal_s_leasing" localSheetId="1">#REF!</definedName>
    <definedName name="Awal_s_leasing" localSheetId="2">#REF!</definedName>
    <definedName name="Awal_s_leasing">#REF!</definedName>
    <definedName name="Awal_s_listrik" localSheetId="1">#REF!</definedName>
    <definedName name="Awal_s_listrik" localSheetId="2">#REF!</definedName>
    <definedName name="Awal_s_listrik">#REF!</definedName>
    <definedName name="Awal_s_Mesin" localSheetId="1">#REF!</definedName>
    <definedName name="Awal_s_Mesin" localSheetId="2">#REF!</definedName>
    <definedName name="Awal_s_Mesin">#REF!</definedName>
    <definedName name="Awal_s_mobil" localSheetId="1">#REF!</definedName>
    <definedName name="Awal_s_mobil" localSheetId="2">#REF!</definedName>
    <definedName name="Awal_s_mobil">#REF!</definedName>
    <definedName name="Awal_s_Motor" localSheetId="1">#REF!</definedName>
    <definedName name="Awal_s_Motor" localSheetId="2">#REF!</definedName>
    <definedName name="Awal_s_Motor">#REF!</definedName>
    <definedName name="Awal_s_partisi" localSheetId="1">#REF!</definedName>
    <definedName name="Awal_s_partisi" localSheetId="2">#REF!</definedName>
    <definedName name="Awal_s_partisi">#REF!</definedName>
    <definedName name="Awal_s_Perabot_kantor_kayu" localSheetId="1">#REF!</definedName>
    <definedName name="Awal_s_Perabot_kantor_kayu" localSheetId="2">#REF!</definedName>
    <definedName name="Awal_s_Perabot_kantor_kayu">#REF!</definedName>
    <definedName name="Awal_s_Perabot_kantor_logam" localSheetId="1">#REF!</definedName>
    <definedName name="Awal_s_Perabot_kantor_logam" localSheetId="2">#REF!</definedName>
    <definedName name="Awal_s_Perabot_kantor_logam">#REF!</definedName>
    <definedName name="Awal_s_Perabot_rumah_kayu" localSheetId="1">#REF!</definedName>
    <definedName name="Awal_s_Perabot_rumah_kayu" localSheetId="2">#REF!</definedName>
    <definedName name="Awal_s_Perabot_rumah_kayu">#REF!</definedName>
    <definedName name="Awal_s_Perabot_rumah_logam" localSheetId="1">#REF!</definedName>
    <definedName name="Awal_s_Perabot_rumah_logam" localSheetId="2">#REF!</definedName>
    <definedName name="Awal_s_Perabot_rumah_logam">#REF!</definedName>
    <definedName name="Awal_s_Peralatan" localSheetId="1">#REF!</definedName>
    <definedName name="Awal_s_Peralatan" localSheetId="2">#REF!</definedName>
    <definedName name="Awal_s_Peralatan">#REF!</definedName>
    <definedName name="Awal_s_perpustakaan" localSheetId="1">#REF!</definedName>
    <definedName name="Awal_s_perpustakaan" localSheetId="2">#REF!</definedName>
    <definedName name="Awal_s_perpustakaan">#REF!</definedName>
    <definedName name="Awal_s_rumah" localSheetId="1">#REF!</definedName>
    <definedName name="Awal_s_rumah" localSheetId="2">#REF!</definedName>
    <definedName name="Awal_s_rumah">#REF!</definedName>
    <definedName name="Awal_s_telepon" localSheetId="1">#REF!</definedName>
    <definedName name="Awal_s_telepon" localSheetId="2">#REF!</definedName>
    <definedName name="Awal_s_telepon">#REF!</definedName>
    <definedName name="Awal_s_Telex" localSheetId="1">#REF!</definedName>
    <definedName name="Awal_s_Telex" localSheetId="2">#REF!</definedName>
    <definedName name="Awal_s_Telex">#REF!</definedName>
    <definedName name="Awal_software" localSheetId="1">#REF!</definedName>
    <definedName name="Awal_software" localSheetId="2">#REF!</definedName>
    <definedName name="Awal_software">#REF!</definedName>
    <definedName name="Awal_t_in_gedung" localSheetId="1">#REF!</definedName>
    <definedName name="Awal_t_in_gedung" localSheetId="2">#REF!</definedName>
    <definedName name="Awal_t_in_gedung">#REF!</definedName>
    <definedName name="Awal_t_in_komputer" localSheetId="1">#REF!</definedName>
    <definedName name="Awal_t_in_komputer" localSheetId="2">#REF!</definedName>
    <definedName name="Awal_t_in_komputer">#REF!</definedName>
    <definedName name="awal_t_in_lainnya" localSheetId="1">#REF!</definedName>
    <definedName name="awal_t_in_lainnya" localSheetId="2">#REF!</definedName>
    <definedName name="awal_t_in_lainnya">#REF!</definedName>
    <definedName name="Awal_t_in_leasing" localSheetId="1">#REF!</definedName>
    <definedName name="Awal_t_in_leasing" localSheetId="2">#REF!</definedName>
    <definedName name="Awal_t_in_leasing">#REF!</definedName>
    <definedName name="Awal_t_in_listrik" localSheetId="1">#REF!</definedName>
    <definedName name="Awal_t_in_listrik" localSheetId="2">#REF!</definedName>
    <definedName name="Awal_t_in_listrik">#REF!</definedName>
    <definedName name="awal_t_in_mesin" localSheetId="1">#REF!</definedName>
    <definedName name="awal_t_in_mesin" localSheetId="2">#REF!</definedName>
    <definedName name="awal_t_in_mesin">#REF!</definedName>
    <definedName name="Awal_t_in_mobil" localSheetId="1">#REF!</definedName>
    <definedName name="Awal_t_in_mobil" localSheetId="2">#REF!</definedName>
    <definedName name="Awal_t_in_mobil">#REF!</definedName>
    <definedName name="Awal_t_in_motor" localSheetId="1">#REF!</definedName>
    <definedName name="Awal_t_in_motor" localSheetId="2">#REF!</definedName>
    <definedName name="Awal_t_in_motor">#REF!</definedName>
    <definedName name="Awal_t_in_partisi" localSheetId="1">#REF!</definedName>
    <definedName name="Awal_t_in_partisi" localSheetId="2">#REF!</definedName>
    <definedName name="Awal_t_in_partisi">#REF!</definedName>
    <definedName name="Awal_t_in_perabor_rumah_logam" localSheetId="1">#REF!</definedName>
    <definedName name="Awal_t_in_perabor_rumah_logam" localSheetId="2">#REF!</definedName>
    <definedName name="Awal_t_in_perabor_rumah_logam">#REF!</definedName>
    <definedName name="Awal_t_in_perabot_kantor_kayu" localSheetId="1">#REF!</definedName>
    <definedName name="Awal_t_in_perabot_kantor_kayu" localSheetId="2">#REF!</definedName>
    <definedName name="Awal_t_in_perabot_kantor_kayu">#REF!</definedName>
    <definedName name="Awal_t_in_Perabot_kantor_logam" localSheetId="1">#REF!</definedName>
    <definedName name="Awal_t_in_Perabot_kantor_logam" localSheetId="2">#REF!</definedName>
    <definedName name="Awal_t_in_Perabot_kantor_logam">#REF!</definedName>
    <definedName name="Awal_t_in_perabot_rumah_kayu" localSheetId="1">#REF!</definedName>
    <definedName name="Awal_t_in_perabot_rumah_kayu" localSheetId="2">#REF!</definedName>
    <definedName name="Awal_t_in_perabot_rumah_kayu">#REF!</definedName>
    <definedName name="Awal_t_in_peralatan" localSheetId="1">#REF!</definedName>
    <definedName name="Awal_t_in_peralatan" localSheetId="2">#REF!</definedName>
    <definedName name="Awal_t_in_peralatan">#REF!</definedName>
    <definedName name="Awal_t_in_perpustakaan" localSheetId="1">#REF!</definedName>
    <definedName name="Awal_t_in_perpustakaan" localSheetId="2">#REF!</definedName>
    <definedName name="Awal_t_in_perpustakaan">#REF!</definedName>
    <definedName name="awal_t_in_rumah" localSheetId="1">#REF!</definedName>
    <definedName name="awal_t_in_rumah" localSheetId="2">#REF!</definedName>
    <definedName name="awal_t_in_rumah">#REF!</definedName>
    <definedName name="Awal_t_in_software" localSheetId="1">#REF!</definedName>
    <definedName name="Awal_t_in_software" localSheetId="2">#REF!</definedName>
    <definedName name="Awal_t_in_software">#REF!</definedName>
    <definedName name="Awal_t_in_telepon" localSheetId="1">#REF!</definedName>
    <definedName name="Awal_t_in_telepon" localSheetId="2">#REF!</definedName>
    <definedName name="Awal_t_in_telepon">#REF!</definedName>
    <definedName name="Awal_t_in_telex" localSheetId="1">#REF!</definedName>
    <definedName name="Awal_t_in_telex" localSheetId="2">#REF!</definedName>
    <definedName name="Awal_t_in_telex">#REF!</definedName>
    <definedName name="Awal_t_o_gedung" localSheetId="1">#REF!</definedName>
    <definedName name="Awal_t_o_gedung" localSheetId="2">#REF!</definedName>
    <definedName name="Awal_t_o_gedung">#REF!</definedName>
    <definedName name="Awal_t_o_komputer" localSheetId="1">#REF!</definedName>
    <definedName name="Awal_t_o_komputer" localSheetId="2">#REF!</definedName>
    <definedName name="Awal_t_o_komputer">#REF!</definedName>
    <definedName name="Awal_t_o_mesin" localSheetId="1">#REF!</definedName>
    <definedName name="Awal_t_o_mesin" localSheetId="2">#REF!</definedName>
    <definedName name="Awal_t_o_mesin">#REF!</definedName>
    <definedName name="Awal_t_o_mobil" localSheetId="1">#REF!</definedName>
    <definedName name="Awal_t_o_mobil" localSheetId="2">#REF!</definedName>
    <definedName name="Awal_t_o_mobil">#REF!</definedName>
    <definedName name="Awal_t_o_Peralatan" localSheetId="1">#REF!</definedName>
    <definedName name="Awal_t_o_Peralatan" localSheetId="2">#REF!</definedName>
    <definedName name="Awal_t_o_Peralatan">#REF!</definedName>
    <definedName name="Awal_t_o_rumah" localSheetId="1">#REF!</definedName>
    <definedName name="Awal_t_o_rumah" localSheetId="2">#REF!</definedName>
    <definedName name="Awal_t_o_rumah">#REF!</definedName>
    <definedName name="Awal_t_o_Software" localSheetId="1">#REF!</definedName>
    <definedName name="Awal_t_o_Software" localSheetId="2">#REF!</definedName>
    <definedName name="Awal_t_o_Software">#REF!</definedName>
    <definedName name="Awal_t_o_telepon" localSheetId="1">#REF!</definedName>
    <definedName name="Awal_t_o_telepon" localSheetId="2">#REF!</definedName>
    <definedName name="Awal_t_o_telepon">#REF!</definedName>
    <definedName name="Awal_telepon" localSheetId="1">#REF!</definedName>
    <definedName name="Awal_telepon" localSheetId="2">#REF!</definedName>
    <definedName name="Awal_telepon">#REF!</definedName>
    <definedName name="Awal_telex" localSheetId="1">#REF!</definedName>
    <definedName name="Awal_telex" localSheetId="2">#REF!</definedName>
    <definedName name="Awal_telex">#REF!</definedName>
    <definedName name="B" localSheetId="1">[10]As!#REF!</definedName>
    <definedName name="B" localSheetId="2">[10]As!#REF!</definedName>
    <definedName name="B">[10]As!#REF!</definedName>
    <definedName name="Baja" localSheetId="1">[18]BCT!#REF!</definedName>
    <definedName name="Baja" localSheetId="2">[18]BCT!#REF!</definedName>
    <definedName name="Baja">[18]BCT!#REF!</definedName>
    <definedName name="BANG">#N/A</definedName>
    <definedName name="BANG_2">#N/A</definedName>
    <definedName name="bangunan" localSheetId="1">#REF!</definedName>
    <definedName name="bangunan" localSheetId="2">#REF!</definedName>
    <definedName name="bangunan">#REF!</definedName>
    <definedName name="bangunan_1" localSheetId="1">#REF!</definedName>
    <definedName name="bangunan_1" localSheetId="2">#REF!</definedName>
    <definedName name="bangunan_1">#REF!</definedName>
    <definedName name="Bangunan_2" localSheetId="1">#REF!</definedName>
    <definedName name="Bangunan_2" localSheetId="2">#REF!</definedName>
    <definedName name="Bangunan_2">#REF!</definedName>
    <definedName name="Bangunan_3" localSheetId="1">#REF!</definedName>
    <definedName name="Bangunan_3" localSheetId="2">#REF!</definedName>
    <definedName name="Bangunan_3">#REF!</definedName>
    <definedName name="Bangunan_4" localSheetId="1">#REF!</definedName>
    <definedName name="Bangunan_4" localSheetId="2">#REF!</definedName>
    <definedName name="Bangunan_4">#REF!</definedName>
    <definedName name="bangunan_5" localSheetId="1">#REF!</definedName>
    <definedName name="bangunan_5" localSheetId="2">#REF!</definedName>
    <definedName name="bangunan_5">#REF!</definedName>
    <definedName name="Bangunan_6" localSheetId="1">#REF!</definedName>
    <definedName name="Bangunan_6" localSheetId="2">#REF!</definedName>
    <definedName name="Bangunan_6">#REF!</definedName>
    <definedName name="bangunan_7" localSheetId="1">#REF!</definedName>
    <definedName name="bangunan_7" localSheetId="2">#REF!</definedName>
    <definedName name="bangunan_7">#REF!</definedName>
    <definedName name="bangunan1">[19]List!$B$22:$B$27</definedName>
    <definedName name="baris_simpan" localSheetId="1">#REF!</definedName>
    <definedName name="baris_simpan" localSheetId="2">#REF!</definedName>
    <definedName name="baris_simpan">#REF!</definedName>
    <definedName name="BARU" localSheetId="1">[20]As!#REF!</definedName>
    <definedName name="BARU" localSheetId="2">[20]As!#REF!</definedName>
    <definedName name="BARU">[20]As!#REF!</definedName>
    <definedName name="bata" localSheetId="1">#REF!</definedName>
    <definedName name="bata" localSheetId="2">#REF!</definedName>
    <definedName name="bata">#REF!</definedName>
    <definedName name="batab" localSheetId="1">#REF!</definedName>
    <definedName name="batab" localSheetId="2">#REF!</definedName>
    <definedName name="batab">#REF!</definedName>
    <definedName name="batac" localSheetId="1">#REF!</definedName>
    <definedName name="batac" localSheetId="2">#REF!</definedName>
    <definedName name="batac">#REF!</definedName>
    <definedName name="BCT" localSheetId="1">#REF!</definedName>
    <definedName name="BCT" localSheetId="2">#REF!</definedName>
    <definedName name="BCT">#REF!</definedName>
    <definedName name="Beg_Bal" localSheetId="1">#REF!</definedName>
    <definedName name="Beg_Bal" localSheetId="2">#REF!</definedName>
    <definedName name="Beg_Bal">#REF!</definedName>
    <definedName name="begel" localSheetId="1">#REF!</definedName>
    <definedName name="begel" localSheetId="2">#REF!</definedName>
    <definedName name="begel">#REF!</definedName>
    <definedName name="begelb" localSheetId="1">#REF!</definedName>
    <definedName name="begelb" localSheetId="2">#REF!</definedName>
    <definedName name="begelb">#REF!</definedName>
    <definedName name="begelc" localSheetId="1">#REF!</definedName>
    <definedName name="begelc" localSheetId="2">#REF!</definedName>
    <definedName name="begelc">#REF!</definedName>
    <definedName name="begis1c" localSheetId="1">#REF!</definedName>
    <definedName name="begis1c" localSheetId="2">#REF!</definedName>
    <definedName name="begis1c">#REF!</definedName>
    <definedName name="begis2c" localSheetId="1">#REF!</definedName>
    <definedName name="begis2c" localSheetId="2">#REF!</definedName>
    <definedName name="begis2c">#REF!</definedName>
    <definedName name="begisc" localSheetId="1">#REF!</definedName>
    <definedName name="begisc" localSheetId="2">#REF!</definedName>
    <definedName name="begisc">#REF!</definedName>
    <definedName name="begisf8" localSheetId="1">#REF!</definedName>
    <definedName name="begisf8" localSheetId="2">#REF!</definedName>
    <definedName name="begisf8">#REF!</definedName>
    <definedName name="begisf8b." localSheetId="1">#REF!</definedName>
    <definedName name="begisf8b." localSheetId="2">#REF!</definedName>
    <definedName name="begisf8b.">#REF!</definedName>
    <definedName name="begisf9" localSheetId="1">#REF!</definedName>
    <definedName name="begisf9" localSheetId="2">#REF!</definedName>
    <definedName name="begisf9">#REF!</definedName>
    <definedName name="begisg48" localSheetId="1">#REF!</definedName>
    <definedName name="begisg48" localSheetId="2">#REF!</definedName>
    <definedName name="begisg48">#REF!</definedName>
    <definedName name="begisg48b" localSheetId="1">#REF!</definedName>
    <definedName name="begisg48b" localSheetId="2">#REF!</definedName>
    <definedName name="begisg48b">#REF!</definedName>
    <definedName name="begistg48b" localSheetId="1">#REF!</definedName>
    <definedName name="begistg48b" localSheetId="2">#REF!</definedName>
    <definedName name="begistg48b">#REF!</definedName>
    <definedName name="begistingab" localSheetId="1">#REF!</definedName>
    <definedName name="begistingab" localSheetId="2">#REF!</definedName>
    <definedName name="begistingab">#REF!</definedName>
    <definedName name="begistingc" localSheetId="1">#REF!</definedName>
    <definedName name="begistingc" localSheetId="2">#REF!</definedName>
    <definedName name="begistingc">#REF!</definedName>
    <definedName name="bendrat" localSheetId="1">#REF!</definedName>
    <definedName name="bendrat" localSheetId="2">#REF!</definedName>
    <definedName name="bendrat">#REF!</definedName>
    <definedName name="bendratb" localSheetId="1">#REF!</definedName>
    <definedName name="bendratb" localSheetId="2">#REF!</definedName>
    <definedName name="bendratb">#REF!</definedName>
    <definedName name="bendratc" localSheetId="1">#REF!</definedName>
    <definedName name="bendratc" localSheetId="2">#REF!</definedName>
    <definedName name="bendratc">#REF!</definedName>
    <definedName name="Bentang_Panjang" localSheetId="1">#REF!</definedName>
    <definedName name="Bentang_Panjang" localSheetId="2">#REF!</definedName>
    <definedName name="Bentang_Panjang">#REF!</definedName>
    <definedName name="bentuk" localSheetId="1">#REF!</definedName>
    <definedName name="bentuk" localSheetId="2">#REF!</definedName>
    <definedName name="bentuk">#REF!</definedName>
    <definedName name="Bentuk_Tanah">[17]datasheet!$C$3:$C$8</definedName>
    <definedName name="bentuk1">[19]List!$B$12:$B$15</definedName>
    <definedName name="besig2" localSheetId="1">#REF!</definedName>
    <definedName name="besig2" localSheetId="2">#REF!</definedName>
    <definedName name="besig2">#REF!</definedName>
    <definedName name="Beton" localSheetId="1">[18]BCT!#REF!</definedName>
    <definedName name="Beton" localSheetId="2">[18]BCT!#REF!</definedName>
    <definedName name="Beton">[18]BCT!#REF!</definedName>
    <definedName name="betonbtla1" localSheetId="1">#REF!</definedName>
    <definedName name="betonbtla1" localSheetId="2">#REF!</definedName>
    <definedName name="betonbtla1">#REF!</definedName>
    <definedName name="betonbtla2" localSheetId="1">#REF!</definedName>
    <definedName name="betonbtla2" localSheetId="2">#REF!</definedName>
    <definedName name="betonbtla2">#REF!</definedName>
    <definedName name="betonbtla3" localSheetId="1">#REF!</definedName>
    <definedName name="betonbtla3" localSheetId="2">#REF!</definedName>
    <definedName name="betonbtla3">#REF!</definedName>
    <definedName name="betonbtla4" localSheetId="1">#REF!</definedName>
    <definedName name="betonbtla4" localSheetId="2">#REF!</definedName>
    <definedName name="betonbtla4">#REF!</definedName>
    <definedName name="betonbtla5" localSheetId="1">#REF!</definedName>
    <definedName name="betonbtla5" localSheetId="2">#REF!</definedName>
    <definedName name="betonbtla5">#REF!</definedName>
    <definedName name="betonbtlb1" localSheetId="1">#REF!</definedName>
    <definedName name="betonbtlb1" localSheetId="2">#REF!</definedName>
    <definedName name="betonbtlb1">#REF!</definedName>
    <definedName name="betonbtlb2" localSheetId="1">#REF!</definedName>
    <definedName name="betonbtlb2" localSheetId="2">#REF!</definedName>
    <definedName name="betonbtlb2">#REF!</definedName>
    <definedName name="betonbtlb3" localSheetId="1">#REF!</definedName>
    <definedName name="betonbtlb3" localSheetId="2">#REF!</definedName>
    <definedName name="betonbtlb3">#REF!</definedName>
    <definedName name="betonbtlb4" localSheetId="1">#REF!</definedName>
    <definedName name="betonbtlb4" localSheetId="2">#REF!</definedName>
    <definedName name="betonbtlb4">#REF!</definedName>
    <definedName name="betoncora" localSheetId="1">#REF!</definedName>
    <definedName name="betoncora" localSheetId="2">#REF!</definedName>
    <definedName name="betoncora">#REF!</definedName>
    <definedName name="betoncorb" localSheetId="1">#REF!</definedName>
    <definedName name="betoncorb" localSheetId="2">#REF!</definedName>
    <definedName name="betoncorb">#REF!</definedName>
    <definedName name="betung" localSheetId="1">#REF!</definedName>
    <definedName name="betung" localSheetId="2">#REF!</definedName>
    <definedName name="betung">#REF!</definedName>
    <definedName name="betungrubberadjust" localSheetId="1">#REF!</definedName>
    <definedName name="betungrubberadjust" localSheetId="2">#REF!</definedName>
    <definedName name="betungrubberadjust">#REF!</definedName>
    <definedName name="bggf" localSheetId="1">OFFSET('Resume (Pasar)'!Full_Print,0,0,'Resume (Pasar)'!fccd)</definedName>
    <definedName name="bggf" localSheetId="2">OFFSET('Resume (Sewa)'!Full_Print,0,0,'Resume (Sewa)'!fccd)</definedName>
    <definedName name="bggf">OFFSET([0]!Full_Print,0,0,[0]!fccd)</definedName>
    <definedName name="Biaya">[21]As!$I$49</definedName>
    <definedName name="Biaya_angkut" localSheetId="1">#REF!</definedName>
    <definedName name="Biaya_angkut" localSheetId="2">#REF!</definedName>
    <definedName name="Biaya_angkut">#REF!</definedName>
    <definedName name="Biaya_bibit" localSheetId="1">#REF!</definedName>
    <definedName name="Biaya_bibit" localSheetId="2">#REF!</definedName>
    <definedName name="Biaya_bibit">#REF!</definedName>
    <definedName name="biaya_jual_kavling">'[22]Rinci-Biaya'!$A$40:$IV$40</definedName>
    <definedName name="Biaya_jual_rumah">'[22]Rinci-Biaya'!$A$72:$IV$72</definedName>
    <definedName name="Biaya_panen" localSheetId="1">#REF!</definedName>
    <definedName name="Biaya_panen" localSheetId="2">#REF!</definedName>
    <definedName name="Biaya_panen">#REF!</definedName>
    <definedName name="biaya_per_ha" localSheetId="1">#REF!</definedName>
    <definedName name="biaya_per_ha" localSheetId="2">#REF!</definedName>
    <definedName name="biaya_per_ha">#REF!</definedName>
    <definedName name="biayaangkut" localSheetId="1">#REF!</definedName>
    <definedName name="biayaangkut" localSheetId="2">#REF!</definedName>
    <definedName name="biayaangkut">#REF!</definedName>
    <definedName name="biayabibit" localSheetId="1">#REF!</definedName>
    <definedName name="biayabibit" localSheetId="2">#REF!</definedName>
    <definedName name="biayabibit">#REF!</definedName>
    <definedName name="Biayainvestasi" localSheetId="1">#REF!</definedName>
    <definedName name="Biayainvestasi" localSheetId="2">#REF!</definedName>
    <definedName name="Biayainvestasi">#REF!</definedName>
    <definedName name="biayapanen" localSheetId="1">#REF!</definedName>
    <definedName name="biayapanen" localSheetId="2">#REF!</definedName>
    <definedName name="biayapanen">#REF!</definedName>
    <definedName name="biayaperunit" localSheetId="1">#REF!</definedName>
    <definedName name="biayaperunit" localSheetId="2">#REF!</definedName>
    <definedName name="biayaperunit">#REF!</definedName>
    <definedName name="biladjust" localSheetId="1">#REF!</definedName>
    <definedName name="biladjust" localSheetId="2">#REF!</definedName>
    <definedName name="biladjust">#REF!</definedName>
    <definedName name="bilresultadjust" localSheetId="1">#REF!</definedName>
    <definedName name="bilresultadjust" localSheetId="2">#REF!</definedName>
    <definedName name="bilresultadjust">#REF!</definedName>
    <definedName name="blrj" localSheetId="1">#REF!</definedName>
    <definedName name="blrj" localSheetId="2">#REF!</definedName>
    <definedName name="blrj">#REF!</definedName>
    <definedName name="bnt_1" localSheetId="1">#REF!</definedName>
    <definedName name="bnt_1" localSheetId="2">#REF!</definedName>
    <definedName name="bnt_1">#REF!</definedName>
    <definedName name="bnt_2" localSheetId="1">#REF!</definedName>
    <definedName name="bnt_2" localSheetId="2">#REF!</definedName>
    <definedName name="bnt_2">#REF!</definedName>
    <definedName name="bnt1_tri" localSheetId="1">#REF!</definedName>
    <definedName name="bnt1_tri" localSheetId="2">#REF!</definedName>
    <definedName name="bnt1_tri">#REF!</definedName>
    <definedName name="bnt2_tri" localSheetId="1">#REF!</definedName>
    <definedName name="bnt2_tri" localSheetId="2">#REF!</definedName>
    <definedName name="bnt2_tri">#REF!</definedName>
    <definedName name="boq" localSheetId="1">#REF!</definedName>
    <definedName name="boq" localSheetId="2">#REF!</definedName>
    <definedName name="boq">#REF!</definedName>
    <definedName name="brlj1" localSheetId="1">#REF!</definedName>
    <definedName name="brlj1" localSheetId="2">#REF!</definedName>
    <definedName name="brlj1">#REF!</definedName>
    <definedName name="BS" localSheetId="1">#REF!</definedName>
    <definedName name="BS" localSheetId="2">#REF!</definedName>
    <definedName name="BS">#REF!</definedName>
    <definedName name="bu" localSheetId="1">[23]FINISHING!#REF!</definedName>
    <definedName name="bu" localSheetId="2">[23]FINISHING!#REF!</definedName>
    <definedName name="bu">[23]FINISHING!#REF!</definedName>
    <definedName name="Buatan_Mana" localSheetId="1">#REF!</definedName>
    <definedName name="Buatan_Mana" localSheetId="2">#REF!</definedName>
    <definedName name="Buatan_Mana">#REF!</definedName>
    <definedName name="bubunganasbes" localSheetId="1">#REF!</definedName>
    <definedName name="bubunganasbes" localSheetId="2">#REF!</definedName>
    <definedName name="bubunganasbes">#REF!</definedName>
    <definedName name="bubunganasbesb" localSheetId="1">#REF!</definedName>
    <definedName name="bubunganasbesb" localSheetId="2">#REF!</definedName>
    <definedName name="bubunganasbesb">#REF!</definedName>
    <definedName name="bubunganasbesc" localSheetId="1">#REF!</definedName>
    <definedName name="bubunganasbesc" localSheetId="2">#REF!</definedName>
    <definedName name="bubunganasbesc">#REF!</definedName>
    <definedName name="buluhadjust" localSheetId="1">#REF!</definedName>
    <definedName name="buluhadjust" localSheetId="2">#REF!</definedName>
    <definedName name="buluhadjust">#REF!</definedName>
    <definedName name="bungadjust" localSheetId="1">#REF!</definedName>
    <definedName name="bungadjust" localSheetId="2">#REF!</definedName>
    <definedName name="bungadjust">#REF!</definedName>
    <definedName name="C_Rekap_City" localSheetId="1">'[11]Bang-Non-St'!#REF!</definedName>
    <definedName name="C_Rekap_City" localSheetId="2">'[11]Bang-Non-St'!#REF!</definedName>
    <definedName name="C_Rekap_City">'[11]Bang-Non-St'!#REF!</definedName>
    <definedName name="CASHFLOW" localSheetId="1">#REF!</definedName>
    <definedName name="CASHFLOW" localSheetId="2">#REF!</definedName>
    <definedName name="CASHFLOW">#REF!</definedName>
    <definedName name="CASHFLOW3" localSheetId="1">#REF!</definedName>
    <definedName name="CASHFLOW3" localSheetId="2">#REF!</definedName>
    <definedName name="CASHFLOW3">#REF!</definedName>
    <definedName name="CashflowAAV" localSheetId="1">#REF!</definedName>
    <definedName name="CashflowAAV" localSheetId="2">#REF!</definedName>
    <definedName name="CashflowAAV">#REF!</definedName>
    <definedName name="catbesi" localSheetId="1">#REF!</definedName>
    <definedName name="catbesi" localSheetId="2">#REF!</definedName>
    <definedName name="catbesi">#REF!</definedName>
    <definedName name="catbesib" localSheetId="1">#REF!</definedName>
    <definedName name="catbesib" localSheetId="2">#REF!</definedName>
    <definedName name="catbesib">#REF!</definedName>
    <definedName name="catbesic" localSheetId="1">#REF!</definedName>
    <definedName name="catbesic" localSheetId="2">#REF!</definedName>
    <definedName name="catbesic">#REF!</definedName>
    <definedName name="catkayu" localSheetId="1">#REF!</definedName>
    <definedName name="catkayu" localSheetId="2">#REF!</definedName>
    <definedName name="catkayu">#REF!</definedName>
    <definedName name="catkayub" localSheetId="1">#REF!</definedName>
    <definedName name="catkayub" localSheetId="2">#REF!</definedName>
    <definedName name="catkayub">#REF!</definedName>
    <definedName name="catkayuc" localSheetId="1">#REF!</definedName>
    <definedName name="catkayuc" localSheetId="2">#REF!</definedName>
    <definedName name="catkayuc">#REF!</definedName>
    <definedName name="cattembok" localSheetId="1">#REF!</definedName>
    <definedName name="cattembok" localSheetId="2">#REF!</definedName>
    <definedName name="cattembok">#REF!</definedName>
    <definedName name="cattembokb" localSheetId="1">#REF!</definedName>
    <definedName name="cattembokb" localSheetId="2">#REF!</definedName>
    <definedName name="cattembokb">#REF!</definedName>
    <definedName name="cattembokc" localSheetId="1">#REF!</definedName>
    <definedName name="cattembokc" localSheetId="2">#REF!</definedName>
    <definedName name="cattembokc">#REF!</definedName>
    <definedName name="cde" localSheetId="1">Scheduled_Payment+Extra_Payment</definedName>
    <definedName name="cde" localSheetId="2">Scheduled_Payment+Extra_Payment</definedName>
    <definedName name="cde">Scheduled_Payment+Extra_Payment</definedName>
    <definedName name="cde_2">#NAME?+#NAME?</definedName>
    <definedName name="cdx" localSheetId="1">#N/A</definedName>
    <definedName name="cdx" localSheetId="2">#N/A</definedName>
    <definedName name="cdx">IF([0]!Loan_Amount*[0]!Interest_Rate*[0]!Loan_Years*[0]!Loan_Start&gt;0,1,0)</definedName>
    <definedName name="cecep" localSheetId="1" hidden="1">#REF!</definedName>
    <definedName name="cecep" localSheetId="2" hidden="1">#REF!</definedName>
    <definedName name="cecep" hidden="1">#REF!</definedName>
    <definedName name="celcon_13">[24]FINISHING!$I$60</definedName>
    <definedName name="celcon_15">[24]FINISHING!$I$61</definedName>
    <definedName name="cepot" localSheetId="1" hidden="1">#REF!</definedName>
    <definedName name="cepot" localSheetId="2" hidden="1">#REF!</definedName>
    <definedName name="cepot" hidden="1">#REF!</definedName>
    <definedName name="cetakab" localSheetId="1">#REF!</definedName>
    <definedName name="cetakab" localSheetId="2">#REF!</definedName>
    <definedName name="cetakab">#REF!</definedName>
    <definedName name="CF" localSheetId="1">#REF!</definedName>
    <definedName name="CF" localSheetId="2">#REF!</definedName>
    <definedName name="CF">#REF!</definedName>
    <definedName name="CFAA" localSheetId="1">OFFSET(#REF!,0,0,1,#REF!)</definedName>
    <definedName name="CFAA" localSheetId="2">OFFSET(#REF!,0,0,1,#REF!)</definedName>
    <definedName name="CFAA">OFFSET(#REF!,0,0,1,#REF!)</definedName>
    <definedName name="Chart1">[9]Graphs!$B$2:$K$29</definedName>
    <definedName name="ckd" localSheetId="1">#REF!</definedName>
    <definedName name="ckd" localSheetId="2">#REF!</definedName>
    <definedName name="ckd">#REF!</definedName>
    <definedName name="comb1" localSheetId="1">#REF!</definedName>
    <definedName name="comb1" localSheetId="2">#REF!</definedName>
    <definedName name="comb1">#REF!</definedName>
    <definedName name="COMMENT">[9]Input!$C$10</definedName>
    <definedName name="COPY">'[9]10 yr val'!$AD$19:$AI$20</definedName>
    <definedName name="Copy_File_BNS" localSheetId="1">#REF!</definedName>
    <definedName name="Copy_File_BNS" localSheetId="2">#REF!</definedName>
    <definedName name="Copy_File_BNS">#REF!</definedName>
    <definedName name="Copy_File_General" localSheetId="1">#REF!</definedName>
    <definedName name="Copy_File_General" localSheetId="2">#REF!</definedName>
    <definedName name="Copy_File_General">#REF!</definedName>
    <definedName name="copy1" localSheetId="1">#REF!</definedName>
    <definedName name="copy1" localSheetId="2">#REF!</definedName>
    <definedName name="copy1">#REF!</definedName>
    <definedName name="copy2">#N/A</definedName>
    <definedName name="cor41ab" localSheetId="1">#REF!</definedName>
    <definedName name="cor41ab" localSheetId="2">#REF!</definedName>
    <definedName name="cor41ab">#REF!</definedName>
    <definedName name="cor41bb" localSheetId="1">#REF!</definedName>
    <definedName name="cor41bb" localSheetId="2">#REF!</definedName>
    <definedName name="cor41bb">#REF!</definedName>
    <definedName name="corbetonac" localSheetId="1">#REF!</definedName>
    <definedName name="corbetonac" localSheetId="2">#REF!</definedName>
    <definedName name="corbetonac">#REF!</definedName>
    <definedName name="corbetonbc" localSheetId="1">#REF!</definedName>
    <definedName name="corbetonbc" localSheetId="2">#REF!</definedName>
    <definedName name="corbetonbc">#REF!</definedName>
    <definedName name="corg41a" localSheetId="1">#REF!</definedName>
    <definedName name="corg41a" localSheetId="2">#REF!</definedName>
    <definedName name="corg41a">#REF!</definedName>
    <definedName name="corg41ab" localSheetId="1">#REF!</definedName>
    <definedName name="corg41ab" localSheetId="2">#REF!</definedName>
    <definedName name="corg41ab">#REF!</definedName>
    <definedName name="corg41b" localSheetId="1">#REF!</definedName>
    <definedName name="corg41b" localSheetId="2">#REF!</definedName>
    <definedName name="corg41b">#REF!</definedName>
    <definedName name="cpi" localSheetId="1">#REF!</definedName>
    <definedName name="cpi" localSheetId="2">#REF!</definedName>
    <definedName name="cpi">#REF!</definedName>
    <definedName name="_xlnm.Criteria" localSheetId="1">#REF!</definedName>
    <definedName name="_xlnm.Criteria" localSheetId="2">#REF!</definedName>
    <definedName name="_xlnm.Criteria">#REF!</definedName>
    <definedName name="CTR">[25]kki!$A$2</definedName>
    <definedName name="D" localSheetId="1">[10]As!#REF!</definedName>
    <definedName name="D" localSheetId="2">[10]As!#REF!</definedName>
    <definedName name="D">[10]As!#REF!</definedName>
    <definedName name="daf_jud_tab">'[12]S-2'!$B$12:$C$39</definedName>
    <definedName name="dana.t" localSheetId="1">IF('Resume (Pasar)'!Values_Entered,'Resume (Pasar)'!Header_Row+'Resume (Pasar)'!Number_of_Payments,'Resume (Pasar)'!Header_Row)</definedName>
    <definedName name="dana.t" localSheetId="2">IF('Resume (Sewa)'!Values_Entered,'Resume (Sewa)'!Header_Row+'Resume (Sewa)'!Number_of_Payments,'Resume (Sewa)'!Header_Row)</definedName>
    <definedName name="dana.t">IF([0]!Values_Entered,Header_Row+[0]!Number_of_Payments,Header_Row)</definedName>
    <definedName name="Dapur" localSheetId="1">#REF!</definedName>
    <definedName name="Dapur" localSheetId="2">#REF!</definedName>
    <definedName name="Dapur">#REF!</definedName>
    <definedName name="Data" localSheetId="1">#REF!</definedName>
    <definedName name="Data" localSheetId="2">#REF!</definedName>
    <definedName name="Data">#REF!</definedName>
    <definedName name="_xlnm.Database" localSheetId="1">#REF!</definedName>
    <definedName name="_xlnm.Database" localSheetId="2">#REF!</definedName>
    <definedName name="_xlnm.Database">#REF!</definedName>
    <definedName name="DATE">[9]Financials!$Y$8:$AC$8</definedName>
    <definedName name="dcde" localSheetId="1">Scheduled_Payment+Extra_Payment</definedName>
    <definedName name="dcde" localSheetId="2">Scheduled_Payment+Extra_Payment</definedName>
    <definedName name="dcde">Scheduled_Payment+Extra_Payment</definedName>
    <definedName name="dcde_2">#NAME?+#NAME?</definedName>
    <definedName name="DCF" localSheetId="1">#REF!</definedName>
    <definedName name="DCF" localSheetId="2">#REF!</definedName>
    <definedName name="DCF">#REF!</definedName>
    <definedName name="dd" localSheetId="1">IF('Resume (Pasar)'!Values_Entered,'Resume (Pasar)'!Header_Row+'Resume (Pasar)'!Number_of_Payments,'Resume (Pasar)'!Header_Row)</definedName>
    <definedName name="dd" localSheetId="2">IF('Resume (Sewa)'!Values_Entered,'Resume (Sewa)'!Header_Row+'Resume (Sewa)'!Number_of_Payments,'Resume (Sewa)'!Header_Row)</definedName>
    <definedName name="dd">IF([0]!Values_Entered,Header_Row+[0]!Number_of_Payments,Header_Row)</definedName>
    <definedName name="ddy" localSheetId="1">[26]AT!#REF!</definedName>
    <definedName name="ddy" localSheetId="2">[26]AT!#REF!</definedName>
    <definedName name="ddy">[26]AT!#REF!</definedName>
    <definedName name="DEPCTS">[6]Financials!$Y$14:$AC$14</definedName>
    <definedName name="depr_dormitori">'[22]Rinci-Biaya'!$A$235:$IV$235</definedName>
    <definedName name="depr_fac">'[22]Rinci-Biaya'!$A$205:$IV$205</definedName>
    <definedName name="depr_fasilitas_lainnya">'[22]Rinci-Biaya'!$A$272:$IV$272</definedName>
    <definedName name="depr_gudang">'[22]Rinci-Biaya'!$A$251:$IV$251</definedName>
    <definedName name="depr_menara_komunikasi">'[22]Rinci-Biaya'!$A$263:$IV$263</definedName>
    <definedName name="depr_ruko">'[22]Rinci-Biaya'!$A$230:$IV$230</definedName>
    <definedName name="depr_spbu">'[22]Rinci-Biaya'!$A$278:$IV$278</definedName>
    <definedName name="depr_wisma_bukit_indah">'[22]Rinci-Biaya'!$A$256:$IV$256</definedName>
    <definedName name="Detail_pks" localSheetId="1">#REF!</definedName>
    <definedName name="Detail_pks" localSheetId="2">#REF!</definedName>
    <definedName name="Detail_pks">#REF!</definedName>
    <definedName name="DF">[16]List!$B$1:$B$9</definedName>
    <definedName name="dff" localSheetId="1">OFFSET('Resume (Pasar)'!Full_Print,0,0,'Resume (Pasar)'!qw)</definedName>
    <definedName name="dff" localSheetId="2">OFFSET('Resume (Sewa)'!Full_Print,0,0,'Resume (Sewa)'!qw)</definedName>
    <definedName name="dff">OFFSET([0]!Full_Print,0,0,[0]!qw)</definedName>
    <definedName name="DFH">#N/A</definedName>
    <definedName name="didit" localSheetId="1" hidden="1">#REF!</definedName>
    <definedName name="didit" localSheetId="2" hidden="1">#REF!</definedName>
    <definedName name="didit" hidden="1">#REF!</definedName>
    <definedName name="DINDING">[17]datasheet!$C$23:$C$35</definedName>
    <definedName name="Divisi" localSheetId="1">#REF!</definedName>
    <definedName name="Divisi" localSheetId="2">#REF!</definedName>
    <definedName name="Divisi">#REF!</definedName>
    <definedName name="DP6b" localSheetId="1">[27]JSiar!#REF!</definedName>
    <definedName name="DP6b" localSheetId="2">[27]JSiar!#REF!</definedName>
    <definedName name="DP6b">[27]JSiar!#REF!</definedName>
    <definedName name="DP6C" localSheetId="1">[27]JSiar!#REF!</definedName>
    <definedName name="DP6C" localSheetId="2">[27]JSiar!#REF!</definedName>
    <definedName name="DP6C">[27]JSiar!#REF!</definedName>
    <definedName name="DP7A" localSheetId="1">[27]JSiar!#REF!</definedName>
    <definedName name="DP7A" localSheetId="2">[27]JSiar!#REF!</definedName>
    <definedName name="DP7A">[27]JSiar!#REF!</definedName>
    <definedName name="DP7B" localSheetId="1">[27]JSiar!#REF!</definedName>
    <definedName name="DP7B" localSheetId="2">[27]JSiar!#REF!</definedName>
    <definedName name="DP7B">[27]JSiar!#REF!</definedName>
    <definedName name="DP7C" localSheetId="1">[27]JSiar!#REF!</definedName>
    <definedName name="DP7C" localSheetId="2">[27]JSiar!#REF!</definedName>
    <definedName name="DP7C">[27]JSiar!#REF!</definedName>
    <definedName name="DP7D" localSheetId="1">[27]JSiar!#REF!</definedName>
    <definedName name="DP7D" localSheetId="2">[27]JSiar!#REF!</definedName>
    <definedName name="DP7D">[27]JSiar!#REF!</definedName>
    <definedName name="DP8A" localSheetId="1">[27]JSiar!#REF!</definedName>
    <definedName name="DP8A" localSheetId="2">[27]JSiar!#REF!</definedName>
    <definedName name="DP8A">[27]JSiar!#REF!</definedName>
    <definedName name="DP8B" localSheetId="1">[27]JSiar!#REF!</definedName>
    <definedName name="DP8B" localSheetId="2">[27]JSiar!#REF!</definedName>
    <definedName name="DP8B">[27]JSiar!#REF!</definedName>
    <definedName name="DP8C" localSheetId="1">[27]JSiar!#REF!</definedName>
    <definedName name="DP8C" localSheetId="2">[27]JSiar!#REF!</definedName>
    <definedName name="DP8C">[27]JSiar!#REF!</definedName>
    <definedName name="DP9A" localSheetId="1">[27]JSiar!#REF!</definedName>
    <definedName name="DP9A" localSheetId="2">[27]JSiar!#REF!</definedName>
    <definedName name="DP9A">[27]JSiar!#REF!</definedName>
    <definedName name="DP9B" localSheetId="1">[27]JSiar!#REF!</definedName>
    <definedName name="DP9B" localSheetId="2">[27]JSiar!#REF!</definedName>
    <definedName name="DP9B">[27]JSiar!#REF!</definedName>
    <definedName name="DP9C" localSheetId="1">[27]JSiar!#REF!</definedName>
    <definedName name="DP9C" localSheetId="2">[27]JSiar!#REF!</definedName>
    <definedName name="DP9C">[27]JSiar!#REF!</definedName>
    <definedName name="DP9d" localSheetId="1">[28]JSiar!#REF!</definedName>
    <definedName name="DP9d" localSheetId="2">[28]JSiar!#REF!</definedName>
    <definedName name="DP9d">[28]JSiar!#REF!</definedName>
    <definedName name="Drainage_S" localSheetId="1">#REF!</definedName>
    <definedName name="Drainage_S" localSheetId="2">#REF!</definedName>
    <definedName name="Drainage_S">#REF!</definedName>
    <definedName name="Drive_Way" localSheetId="1">#REF!</definedName>
    <definedName name="Drive_Way" localSheetId="2">#REF!</definedName>
    <definedName name="Drive_Way">#REF!</definedName>
    <definedName name="DUA" localSheetId="1">[18]BCT!#REF!</definedName>
    <definedName name="DUA" localSheetId="2">[18]BCT!#REF!</definedName>
    <definedName name="DUA">[18]BCT!#REF!</definedName>
    <definedName name="e" localSheetId="1">[13]As!#REF!</definedName>
    <definedName name="e" localSheetId="2">[13]As!#REF!</definedName>
    <definedName name="e">[13]As!#REF!</definedName>
    <definedName name="e3ed" localSheetId="1">#N/A</definedName>
    <definedName name="e3ed" localSheetId="2">#N/A</definedName>
    <definedName name="e3ed">MATCH(0.01,[0]!End_Bal,-1)+1</definedName>
    <definedName name="eac" localSheetId="1">#REF!</definedName>
    <definedName name="eac" localSheetId="2">#REF!</definedName>
    <definedName name="eac">#REF!</definedName>
    <definedName name="ed3_2">#NAME?+#NAME?</definedName>
    <definedName name="edo" localSheetId="1">[13]As!#REF!</definedName>
    <definedName name="edo" localSheetId="2">[13]As!#REF!</definedName>
    <definedName name="edo">[13]As!#REF!</definedName>
    <definedName name="ee">#N/A</definedName>
    <definedName name="ee_2">#N/A</definedName>
    <definedName name="eee">#N/A</definedName>
    <definedName name="eee_2">#N/A</definedName>
    <definedName name="ekpanobesar" localSheetId="1">#REF!</definedName>
    <definedName name="ekpanobesar" localSheetId="2">#REF!</definedName>
    <definedName name="ekpanobesar">#REF!</definedName>
    <definedName name="ekpanobesarc" localSheetId="1">#REF!</definedName>
    <definedName name="ekpanobesarc" localSheetId="2">#REF!</definedName>
    <definedName name="ekpanobesarc">#REF!</definedName>
    <definedName name="EMPAT" localSheetId="1">[18]BCT!#REF!</definedName>
    <definedName name="EMPAT" localSheetId="2">[18]BCT!#REF!</definedName>
    <definedName name="EMPAT">[18]BCT!#REF!</definedName>
    <definedName name="End_Bal" localSheetId="1">#REF!</definedName>
    <definedName name="End_Bal" localSheetId="2">#REF!</definedName>
    <definedName name="End_Bal">#REF!</definedName>
    <definedName name="engseljend" localSheetId="1">#REF!</definedName>
    <definedName name="engseljend" localSheetId="2">#REF!</definedName>
    <definedName name="engseljend">#REF!</definedName>
    <definedName name="engseljendb" localSheetId="1">#REF!</definedName>
    <definedName name="engseljendb" localSheetId="2">#REF!</definedName>
    <definedName name="engseljendb">#REF!</definedName>
    <definedName name="engseljendc" localSheetId="1">#REF!</definedName>
    <definedName name="engseljendc" localSheetId="2">#REF!</definedName>
    <definedName name="engseljendc">#REF!</definedName>
    <definedName name="engselpintu" localSheetId="1">#REF!</definedName>
    <definedName name="engselpintu" localSheetId="2">#REF!</definedName>
    <definedName name="engselpintu">#REF!</definedName>
    <definedName name="engselpintub" localSheetId="1">#REF!</definedName>
    <definedName name="engselpintub" localSheetId="2">#REF!</definedName>
    <definedName name="engselpintub">#REF!</definedName>
    <definedName name="engselpintuc" localSheetId="1">#REF!</definedName>
    <definedName name="engselpintuc" localSheetId="2">#REF!</definedName>
    <definedName name="engselpintuc">#REF!</definedName>
    <definedName name="ENTRANCE" localSheetId="1">#REF!</definedName>
    <definedName name="ENTRANCE" localSheetId="2">#REF!</definedName>
    <definedName name="ENTRANCE">#REF!</definedName>
    <definedName name="EQP">[24]PLUMBING!$G$2:$G$65536</definedName>
    <definedName name="er" localSheetId="1">MATCH(0.01,'Resume (Pasar)'!End_Bal,-1)+1</definedName>
    <definedName name="er" localSheetId="2">MATCH(0.01,'Resume (Sewa)'!End_Bal,-1)+1</definedName>
    <definedName name="er">MATCH(0.01,[0]!End_Bal,-1)+1</definedName>
    <definedName name="eternit" localSheetId="1">#REF!</definedName>
    <definedName name="eternit" localSheetId="2">#REF!</definedName>
    <definedName name="eternit">#REF!</definedName>
    <definedName name="eternitb" localSheetId="1">#REF!</definedName>
    <definedName name="eternitb" localSheetId="2">#REF!</definedName>
    <definedName name="eternitb">#REF!</definedName>
    <definedName name="eternitc" localSheetId="1">#REF!</definedName>
    <definedName name="eternitc" localSheetId="2">#REF!</definedName>
    <definedName name="eternitc">#REF!</definedName>
    <definedName name="Excel_BuiltIn_Print_Area" localSheetId="1">#REF!</definedName>
    <definedName name="Excel_BuiltIn_Print_Area" localSheetId="2">#REF!</definedName>
    <definedName name="Excel_BuiltIn_Print_Area">#REF!</definedName>
    <definedName name="expanobesarb" localSheetId="1">#REF!</definedName>
    <definedName name="expanobesarb" localSheetId="2">#REF!</definedName>
    <definedName name="expanobesarb">#REF!</definedName>
    <definedName name="expanokecil" localSheetId="1">#REF!</definedName>
    <definedName name="expanokecil" localSheetId="2">#REF!</definedName>
    <definedName name="expanokecil">#REF!</definedName>
    <definedName name="expanokecilb" localSheetId="1">#REF!</definedName>
    <definedName name="expanokecilb" localSheetId="2">#REF!</definedName>
    <definedName name="expanokecilb">#REF!</definedName>
    <definedName name="expanokecilc" localSheetId="1">#REF!</definedName>
    <definedName name="expanokecilc" localSheetId="2">#REF!</definedName>
    <definedName name="expanokecilc">#REF!</definedName>
    <definedName name="Extra_Pay" localSheetId="1">#REF!</definedName>
    <definedName name="Extra_Pay" localSheetId="2">#REF!</definedName>
    <definedName name="Extra_Pay">#REF!</definedName>
    <definedName name="_xlnm.Extract" localSheetId="1">#REF!</definedName>
    <definedName name="_xlnm.Extract" localSheetId="2">#REF!</definedName>
    <definedName name="_xlnm.Extract">#REF!</definedName>
    <definedName name="f">[29]List!$B$51:$B$53</definedName>
    <definedName name="FACTSHEET" localSheetId="1">#REF!</definedName>
    <definedName name="FACTSHEET" localSheetId="2">#REF!</definedName>
    <definedName name="FACTSHEET">#REF!</definedName>
    <definedName name="FACTSHEET2" localSheetId="1">#REF!</definedName>
    <definedName name="FACTSHEET2" localSheetId="2">#REF!</definedName>
    <definedName name="FACTSHEET2">#REF!</definedName>
    <definedName name="FACTSHEET3" localSheetId="1">#REF!</definedName>
    <definedName name="FACTSHEET3" localSheetId="2">#REF!</definedName>
    <definedName name="FACTSHEET3">#REF!</definedName>
    <definedName name="FASILITAS_MALL" localSheetId="1">#REF!</definedName>
    <definedName name="FASILITAS_MALL" localSheetId="2">#REF!</definedName>
    <definedName name="FASILITAS_MALL">#REF!</definedName>
    <definedName name="FASLITAS_APARTEMEN" localSheetId="1">#REF!</definedName>
    <definedName name="FASLITAS_APARTEMEN" localSheetId="2">#REF!</definedName>
    <definedName name="FASLITAS_APARTEMEN">#REF!</definedName>
    <definedName name="FASLITAS_HOTEL" localSheetId="1">#REF!</definedName>
    <definedName name="FASLITAS_HOTEL" localSheetId="2">#REF!</definedName>
    <definedName name="FASLITAS_HOTEL">#REF!</definedName>
    <definedName name="FASLITAS_KANTOR" localSheetId="1">#REF!</definedName>
    <definedName name="FASLITAS_KANTOR" localSheetId="2">#REF!</definedName>
    <definedName name="FASLITAS_KANTOR">#REF!</definedName>
    <definedName name="fccd" localSheetId="1">IF('Resume (Pasar)'!cdx,'Resume (Pasar)'!Header_Row+'Resume (Pasar)'!ggg,'Resume (Pasar)'!Header_Row)</definedName>
    <definedName name="fccd" localSheetId="2">IF('Resume (Sewa)'!cdx,'Resume (Sewa)'!Header_Row+'Resume (Sewa)'!ggg,'Resume (Sewa)'!Header_Row)</definedName>
    <definedName name="fccd">IF(cdx,[0]!Header_Row+[0]!ggg,[0]!Header_Row)</definedName>
    <definedName name="fd" localSheetId="1">#N/A</definedName>
    <definedName name="fd" localSheetId="2">#N/A</definedName>
    <definedName name="fd">DATE(YEAR([0]!Loan_Start),MONTH([0]!Loan_Start)+Payment_Number,DAY([0]!Loan_Start))</definedName>
    <definedName name="fds">[30]List!$B$39:$B$44</definedName>
    <definedName name="ff" localSheetId="1">#N/A</definedName>
    <definedName name="ff" localSheetId="2">#N/A</definedName>
    <definedName name="ff">IF([0]!Loan_Amount*[0]!Interest_Rate*[0]!Loan_Years*[0]!Loan_Start&gt;0,1,0)</definedName>
    <definedName name="FFE" localSheetId="1">#REF!</definedName>
    <definedName name="FFE" localSheetId="2">#REF!</definedName>
    <definedName name="FFE">#REF!</definedName>
    <definedName name="fffggg" localSheetId="1">Scheduled_Payment+Extra_Payment</definedName>
    <definedName name="fffggg" localSheetId="2">Scheduled_Payment+Extra_Payment</definedName>
    <definedName name="fffggg">Scheduled_Payment+Extra_Payment</definedName>
    <definedName name="FG">#N/A</definedName>
    <definedName name="FirmValue" localSheetId="1">#REF!</definedName>
    <definedName name="FirmValue" localSheetId="2">#REF!</definedName>
    <definedName name="FirmValue">#REF!</definedName>
    <definedName name="First_payment_due" localSheetId="1">#REF!</definedName>
    <definedName name="First_payment_due" localSheetId="2">#REF!</definedName>
    <definedName name="First_payment_due">#REF!</definedName>
    <definedName name="flpg" localSheetId="1">#REF!</definedName>
    <definedName name="flpg" localSheetId="2">#REF!</definedName>
    <definedName name="flpg">#REF!</definedName>
    <definedName name="flpg1" localSheetId="1">#REF!</definedName>
    <definedName name="flpg1" localSheetId="2">#REF!</definedName>
    <definedName name="flpg1">#REF!</definedName>
    <definedName name="food" localSheetId="1">#REF!</definedName>
    <definedName name="food" localSheetId="2">#REF!</definedName>
    <definedName name="food">#REF!</definedName>
    <definedName name="food1" localSheetId="1">#REF!</definedName>
    <definedName name="food1" localSheetId="2">#REF!</definedName>
    <definedName name="food1">#REF!</definedName>
    <definedName name="FORM_NONPERUMAHAN" localSheetId="1">#REF!</definedName>
    <definedName name="FORM_NONPERUMAHAN" localSheetId="2">#REF!</definedName>
    <definedName name="FORM_NONPERUMAHAN">#REF!</definedName>
    <definedName name="FORM_PERUMAHAN" localSheetId="1">#REF!</definedName>
    <definedName name="FORM_PERUMAHAN" localSheetId="2">#REF!</definedName>
    <definedName name="FORM_PERUMAHAN">#REF!</definedName>
    <definedName name="foto" localSheetId="1">#N/A</definedName>
    <definedName name="foto" localSheetId="2">#N/A</definedName>
    <definedName name="foto">DATE(YEAR([0]!Loan_Start),MONTH([0]!Loan_Start)+Payment_Number,DAY([0]!Loan_Start))</definedName>
    <definedName name="Foto2">#N/A</definedName>
    <definedName name="frr" localSheetId="1">Scheduled_Payment+Extra_Payment</definedName>
    <definedName name="frr" localSheetId="2">Scheduled_Payment+Extra_Payment</definedName>
    <definedName name="frr">Scheduled_Payment+Extra_Payment</definedName>
    <definedName name="frr_2" localSheetId="1">#NAME?+Extra_Payment</definedName>
    <definedName name="frr_2" localSheetId="2">#NAME?+Extra_Payment</definedName>
    <definedName name="frr_2">#NAME?+Extra_Payment</definedName>
    <definedName name="frrf" localSheetId="1">MATCH(0.01,'Resume (Pasar)'!End_Bal,-1)+1</definedName>
    <definedName name="frrf" localSheetId="2">MATCH(0.01,'Resume (Sewa)'!End_Bal,-1)+1</definedName>
    <definedName name="frrf">MATCH(0.01,[0]!End_Bal,-1)+1</definedName>
    <definedName name="Full_Print" localSheetId="1">#REF!</definedName>
    <definedName name="Full_Print" localSheetId="2">#REF!</definedName>
    <definedName name="Full_Print">#REF!</definedName>
    <definedName name="fvdd" localSheetId="1">Scheduled_Payment+Extra_Payment</definedName>
    <definedName name="fvdd" localSheetId="2">Scheduled_Payment+Extra_Payment</definedName>
    <definedName name="fvdd">Scheduled_Payment+Extra_Payment</definedName>
    <definedName name="fvdd_2" localSheetId="1">#NAME?+Extra_Payment</definedName>
    <definedName name="fvdd_2" localSheetId="2">#NAME?+Extra_Payment</definedName>
    <definedName name="fvdd_2">#NAME?+Extra_Payment</definedName>
    <definedName name="fvfr" localSheetId="1">MATCH(0.01,'Resume (Pasar)'!End_Bal,-1)+1</definedName>
    <definedName name="fvfr" localSheetId="2">MATCH(0.01,'Resume (Sewa)'!End_Bal,-1)+1</definedName>
    <definedName name="fvfr">MATCH(0.01,[0]!End_Bal,-1)+1</definedName>
    <definedName name="fvgf" localSheetId="1">MATCH(0.01,'Resume (Pasar)'!End_Bal,-1)+1</definedName>
    <definedName name="fvgf" localSheetId="2">MATCH(0.01,'Resume (Sewa)'!End_Bal,-1)+1</definedName>
    <definedName name="fvgf">MATCH(0.01,[0]!End_Bal,-1)+1</definedName>
    <definedName name="g">[29]List!$B$39:$B$49</definedName>
    <definedName name="Gable_B" localSheetId="1">#REF!</definedName>
    <definedName name="Gable_B" localSheetId="2">#REF!</definedName>
    <definedName name="Gable_B">#REF!</definedName>
    <definedName name="gb">#N/A</definedName>
    <definedName name="gb_2">#N/A</definedName>
    <definedName name="gendengbetonb" localSheetId="1">#REF!</definedName>
    <definedName name="gendengbetonb" localSheetId="2">#REF!</definedName>
    <definedName name="gendengbetonb">#REF!</definedName>
    <definedName name="gendengmagas" localSheetId="1">#REF!</definedName>
    <definedName name="gendengmagas" localSheetId="2">#REF!</definedName>
    <definedName name="gendengmagas">#REF!</definedName>
    <definedName name="gendengmagasc" localSheetId="1">#REF!</definedName>
    <definedName name="gendengmagasc" localSheetId="2">#REF!</definedName>
    <definedName name="gendengmagasc">#REF!</definedName>
    <definedName name="gendengplentong" localSheetId="1">#REF!</definedName>
    <definedName name="gendengplentong" localSheetId="2">#REF!</definedName>
    <definedName name="gendengplentong">#REF!</definedName>
    <definedName name="gendengplentongb" localSheetId="1">#REF!</definedName>
    <definedName name="gendengplentongb" localSheetId="2">#REF!</definedName>
    <definedName name="gendengplentongb">#REF!</definedName>
    <definedName name="gendengplentongc" localSheetId="1">#REF!</definedName>
    <definedName name="gendengplentongc" localSheetId="2">#REF!</definedName>
    <definedName name="gendengplentongc">#REF!</definedName>
    <definedName name="gendengvlam" localSheetId="1">#REF!</definedName>
    <definedName name="gendengvlam" localSheetId="2">#REF!</definedName>
    <definedName name="gendengvlam">#REF!</definedName>
    <definedName name="gendengvlamb" localSheetId="1">#REF!</definedName>
    <definedName name="gendengvlamb" localSheetId="2">#REF!</definedName>
    <definedName name="gendengvlamb">#REF!</definedName>
    <definedName name="gendengvlamsc" localSheetId="1">#REF!</definedName>
    <definedName name="gendengvlamsc" localSheetId="2">#REF!</definedName>
    <definedName name="gendengvlamsc">#REF!</definedName>
    <definedName name="gg" localSheetId="1">#N/A</definedName>
    <definedName name="gg" localSheetId="2">#N/A</definedName>
    <definedName name="gg">DATE(YEAR([0]!Loan_Start),MONTH([0]!Loan_Start)+Payment_Number,DAY([0]!Loan_Start))</definedName>
    <definedName name="gg_2" localSheetId="1">#NAME?+Extra_Payment</definedName>
    <definedName name="gg_2" localSheetId="2">#NAME?+Extra_Payment</definedName>
    <definedName name="gg_2">#NAME?+Extra_Payment</definedName>
    <definedName name="ggg" localSheetId="1">MATCH(0.01,'Resume (Pasar)'!End_Bal,-1)+1</definedName>
    <definedName name="ggg" localSheetId="2">MATCH(0.01,'Resume (Sewa)'!End_Bal,-1)+1</definedName>
    <definedName name="ggg">MATCH(0.01,[0]!End_Bal,-1)+1</definedName>
    <definedName name="GOP">[9]Financials!$Y$15:$AC$15</definedName>
    <definedName name="Grade" localSheetId="1">#REF!</definedName>
    <definedName name="Grade" localSheetId="2">#REF!</definedName>
    <definedName name="Grade">#REF!</definedName>
    <definedName name="grendel" localSheetId="1">#REF!</definedName>
    <definedName name="grendel" localSheetId="2">#REF!</definedName>
    <definedName name="grendel">#REF!</definedName>
    <definedName name="grendelb" localSheetId="1">#REF!</definedName>
    <definedName name="grendelb" localSheetId="2">#REF!</definedName>
    <definedName name="grendelb">#REF!</definedName>
    <definedName name="grendelc" localSheetId="1">#REF!</definedName>
    <definedName name="grendelc" localSheetId="2">#REF!</definedName>
    <definedName name="grendelc">#REF!</definedName>
    <definedName name="Growth" localSheetId="1">#REF!</definedName>
    <definedName name="Growth" localSheetId="2">#REF!</definedName>
    <definedName name="Growth">#REF!</definedName>
    <definedName name="grph1">'[9] Summ fin.'!$B$5:$R$8</definedName>
    <definedName name="gun" localSheetId="1">OFFSET(#REF!,0,0,1,#REF!)</definedName>
    <definedName name="gun" localSheetId="2">OFFSET(#REF!,0,0,1,#REF!)</definedName>
    <definedName name="gun">OFFSET(#REF!,0,0,1,#REF!)</definedName>
    <definedName name="Har_tbm1" localSheetId="1">#REF!</definedName>
    <definedName name="Har_tbm1" localSheetId="2">#REF!</definedName>
    <definedName name="Har_tbm1">#REF!</definedName>
    <definedName name="Har_tbm1_gmb" localSheetId="1">#REF!</definedName>
    <definedName name="Har_tbm1_gmb" localSheetId="2">#REF!</definedName>
    <definedName name="Har_tbm1_gmb">#REF!</definedName>
    <definedName name="Har_tbm2" localSheetId="1">#REF!</definedName>
    <definedName name="Har_tbm2" localSheetId="2">#REF!</definedName>
    <definedName name="Har_tbm2">#REF!</definedName>
    <definedName name="Har_tbm2_gmb" localSheetId="1">#REF!</definedName>
    <definedName name="Har_tbm2_gmb" localSheetId="2">#REF!</definedName>
    <definedName name="Har_tbm2_gmb">#REF!</definedName>
    <definedName name="Har_tbm3" localSheetId="1">#REF!</definedName>
    <definedName name="Har_tbm3" localSheetId="2">#REF!</definedName>
    <definedName name="Har_tbm3">#REF!</definedName>
    <definedName name="Har_tbm3_gmb" localSheetId="1">#REF!</definedName>
    <definedName name="Har_tbm3_gmb" localSheetId="2">#REF!</definedName>
    <definedName name="Har_tbm3_gmb">#REF!</definedName>
    <definedName name="har_tm" localSheetId="1">#REF!</definedName>
    <definedName name="har_tm" localSheetId="2">#REF!</definedName>
    <definedName name="har_tm">#REF!</definedName>
    <definedName name="Har_tm_gmb" localSheetId="1">#REF!</definedName>
    <definedName name="Har_tm_gmb" localSheetId="2">#REF!</definedName>
    <definedName name="Har_tm_gmb">#REF!</definedName>
    <definedName name="HardCost" localSheetId="1">#REF!</definedName>
    <definedName name="HardCost" localSheetId="2">#REF!</definedName>
    <definedName name="HardCost">#REF!</definedName>
    <definedName name="harflek" localSheetId="1">#REF!</definedName>
    <definedName name="harflek" localSheetId="2">#REF!</definedName>
    <definedName name="harflek">#REF!</definedName>
    <definedName name="harflekb" localSheetId="1">#REF!</definedName>
    <definedName name="harflekb" localSheetId="2">#REF!</definedName>
    <definedName name="harflekb">#REF!</definedName>
    <definedName name="harflekc" localSheetId="1">#REF!</definedName>
    <definedName name="harflekc" localSheetId="2">#REF!</definedName>
    <definedName name="harflekc">#REF!</definedName>
    <definedName name="Harga_Bahan" localSheetId="1">#REF!</definedName>
    <definedName name="Harga_Bahan" localSheetId="2">#REF!</definedName>
    <definedName name="Harga_Bahan">#REF!</definedName>
    <definedName name="HargaBeli" localSheetId="1">#REF!</definedName>
    <definedName name="HargaBeli" localSheetId="2">#REF!</definedName>
    <definedName name="HargaBeli">#REF!</definedName>
    <definedName name="Hari1" localSheetId="1">#REF!</definedName>
    <definedName name="Hari1" localSheetId="2">#REF!</definedName>
    <definedName name="Hari1">#REF!</definedName>
    <definedName name="Hari2" localSheetId="1">#REF!</definedName>
    <definedName name="Hari2" localSheetId="2">#REF!</definedName>
    <definedName name="Hari2">#REF!</definedName>
    <definedName name="hartbm1" localSheetId="1">#REF!</definedName>
    <definedName name="hartbm1" localSheetId="2">#REF!</definedName>
    <definedName name="hartbm1">#REF!</definedName>
    <definedName name="hartbm2" localSheetId="1">#REF!</definedName>
    <definedName name="hartbm2" localSheetId="2">#REF!</definedName>
    <definedName name="hartbm2">#REF!</definedName>
    <definedName name="hartbm3" localSheetId="1">#REF!</definedName>
    <definedName name="hartbm3" localSheetId="2">#REF!</definedName>
    <definedName name="hartbm3">#REF!</definedName>
    <definedName name="hartm" localSheetId="1">#REF!</definedName>
    <definedName name="hartm" localSheetId="2">#REF!</definedName>
    <definedName name="hartm">#REF!</definedName>
    <definedName name="HB" localSheetId="1">#REF!</definedName>
    <definedName name="HB" localSheetId="2">#REF!</definedName>
    <definedName name="HB">#REF!</definedName>
    <definedName name="HDP" localSheetId="1">#REF!</definedName>
    <definedName name="HDP" localSheetId="2">#REF!</definedName>
    <definedName name="HDP">#REF!</definedName>
    <definedName name="HEAD">[6]Financials!$A$3:$D$5</definedName>
    <definedName name="Header_Row" localSheetId="1">ROW(#REF!)</definedName>
    <definedName name="Header_Row" localSheetId="2">ROW(#REF!)</definedName>
    <definedName name="Header_Row">ROW(#REF!)</definedName>
    <definedName name="hghg">[30]List!$B$50:$B$54</definedName>
    <definedName name="Hitungan" localSheetId="1">MATCH(0.01,'Resume (Pasar)'!End_Bal,-1)+1</definedName>
    <definedName name="Hitungan" localSheetId="2">MATCH(0.01,'Resume (Sewa)'!End_Bal,-1)+1</definedName>
    <definedName name="Hitungan">MATCH(0.01,[0]!End_Bal,-1)+1</definedName>
    <definedName name="hj">#N/A</definedName>
    <definedName name="HJ_TBS" localSheetId="1">#REF!</definedName>
    <definedName name="HJ_TBS" localSheetId="2">#REF!</definedName>
    <definedName name="HJ_TBS">#REF!</definedName>
    <definedName name="HJK">[16]List!$B$51:$B$53</definedName>
    <definedName name="HK">'[31]B-Ops-Sawit'!$E$2</definedName>
    <definedName name="hkgk" localSheetId="1">#REF!</definedName>
    <definedName name="hkgk" localSheetId="2">#REF!</definedName>
    <definedName name="hkgk">#REF!</definedName>
    <definedName name="hlkl" localSheetId="1">#REF!</definedName>
    <definedName name="hlkl" localSheetId="2">#REF!</definedName>
    <definedName name="hlkl">#REF!</definedName>
    <definedName name="HOK" localSheetId="1">#REF!</definedName>
    <definedName name="HOK" localSheetId="2">#REF!</definedName>
    <definedName name="HOK">#REF!</definedName>
    <definedName name="HTG" localSheetId="1">[32]T.material!#REF!</definedName>
    <definedName name="HTG" localSheetId="2">[32]T.material!#REF!</definedName>
    <definedName name="HTG">[32]T.material!#REF!</definedName>
    <definedName name="HTNG" localSheetId="1">[32]T.material!#REF!</definedName>
    <definedName name="HTNG" localSheetId="2">[32]T.material!#REF!</definedName>
    <definedName name="HTNG">[32]T.material!#REF!</definedName>
    <definedName name="Hutan_primer" localSheetId="1">#REF!</definedName>
    <definedName name="Hutan_primer" localSheetId="2">#REF!</definedName>
    <definedName name="Hutan_primer">#REF!</definedName>
    <definedName name="Hutan_sekunder" localSheetId="1">#REF!</definedName>
    <definedName name="Hutan_sekunder" localSheetId="2">#REF!</definedName>
    <definedName name="Hutan_sekunder">#REF!</definedName>
    <definedName name="hutanprimer" localSheetId="1">#REF!</definedName>
    <definedName name="hutanprimer" localSheetId="2">#REF!</definedName>
    <definedName name="hutanprimer">#REF!</definedName>
    <definedName name="hutansekunder" localSheetId="1">#REF!</definedName>
    <definedName name="hutansekunder" localSheetId="2">#REF!</definedName>
    <definedName name="hutansekunder">#REF!</definedName>
    <definedName name="HY">#N/A</definedName>
    <definedName name="IDCApt" localSheetId="1">#REF!</definedName>
    <definedName name="IDCApt" localSheetId="2">#REF!</definedName>
    <definedName name="IDCApt">#REF!</definedName>
    <definedName name="IEFAN" localSheetId="1">Scheduled_Payment+Extra_Payment</definedName>
    <definedName name="IEFAN" localSheetId="2">Scheduled_Payment+Extra_Payment</definedName>
    <definedName name="IEFAN">Scheduled_Payment+Extra_Payment</definedName>
    <definedName name="INCOME" localSheetId="1">#REF!</definedName>
    <definedName name="INCOME" localSheetId="2">#REF!</definedName>
    <definedName name="INCOME">#REF!</definedName>
    <definedName name="INDEX" localSheetId="1">#REF!</definedName>
    <definedName name="INDEX" localSheetId="2">#REF!</definedName>
    <definedName name="INDEX">#REF!</definedName>
    <definedName name="Indikasi_dan_Kondisi_sebenarnya" localSheetId="1">#REF!</definedName>
    <definedName name="Indikasi_dan_Kondisi_sebenarnya" localSheetId="2">#REF!</definedName>
    <definedName name="Indikasi_dan_Kondisi_sebenarnya">#REF!</definedName>
    <definedName name="Indoor_Outdoor" localSheetId="1">#REF!</definedName>
    <definedName name="Indoor_Outdoor" localSheetId="2">#REF!</definedName>
    <definedName name="Indoor_Outdoor">#REF!</definedName>
    <definedName name="inflation">[9]Input!$A$37:$D$51</definedName>
    <definedName name="INPUT" localSheetId="1">'[6]10 yr val'!#REF!</definedName>
    <definedName name="INPUT" localSheetId="2">'[6]10 yr val'!#REF!</definedName>
    <definedName name="INPUT">'[6]10 yr val'!#REF!</definedName>
    <definedName name="Int" localSheetId="1">#REF!</definedName>
    <definedName name="Int" localSheetId="2">#REF!</definedName>
    <definedName name="Int">#REF!</definedName>
    <definedName name="Interest_Rate" localSheetId="1">#REF!</definedName>
    <definedName name="Interest_Rate" localSheetId="2">#REF!</definedName>
    <definedName name="Interest_Rate">#REF!</definedName>
    <definedName name="invest_bgn" localSheetId="1">'[12]Pro-Base'!#REF!</definedName>
    <definedName name="invest_bgn" localSheetId="2">'[12]Pro-Base'!#REF!</definedName>
    <definedName name="invest_bgn">'[12]Pro-Base'!#REF!</definedName>
    <definedName name="invest_bgn_tp" localSheetId="1">#REF!</definedName>
    <definedName name="invest_bgn_tp" localSheetId="2">#REF!</definedName>
    <definedName name="invest_bgn_tp">#REF!</definedName>
    <definedName name="invest_bgntp" localSheetId="1">#REF!</definedName>
    <definedName name="invest_bgntp" localSheetId="2">#REF!</definedName>
    <definedName name="invest_bgntp">#REF!</definedName>
    <definedName name="invest_ken" localSheetId="1">'[12]Pro-Base'!#REF!</definedName>
    <definedName name="invest_ken" localSheetId="2">'[12]Pro-Base'!#REF!</definedName>
    <definedName name="invest_ken">'[12]Pro-Base'!#REF!</definedName>
    <definedName name="invest_ken_tp" localSheetId="1">#REF!</definedName>
    <definedName name="invest_ken_tp" localSheetId="2">#REF!</definedName>
    <definedName name="invest_ken_tp">#REF!</definedName>
    <definedName name="invest_kentp" localSheetId="1">#REF!</definedName>
    <definedName name="invest_kentp" localSheetId="2">#REF!</definedName>
    <definedName name="invest_kentp">#REF!</definedName>
    <definedName name="invest_msn" localSheetId="1">'[12]Pro-Base'!#REF!</definedName>
    <definedName name="invest_msn" localSheetId="2">'[12]Pro-Base'!#REF!</definedName>
    <definedName name="invest_msn">'[12]Pro-Base'!#REF!</definedName>
    <definedName name="invest_msn_tp" localSheetId="1">#REF!</definedName>
    <definedName name="invest_msn_tp" localSheetId="2">#REF!</definedName>
    <definedName name="invest_msn_tp">#REF!</definedName>
    <definedName name="invest_msntp" localSheetId="1">#REF!</definedName>
    <definedName name="invest_msntp" localSheetId="2">#REF!</definedName>
    <definedName name="invest_msntp">#REF!</definedName>
    <definedName name="invest_off" localSheetId="1">'[12]Pro-Base'!#REF!</definedName>
    <definedName name="invest_off" localSheetId="2">'[12]Pro-Base'!#REF!</definedName>
    <definedName name="invest_off">'[12]Pro-Base'!#REF!</definedName>
    <definedName name="invest_off_tp" localSheetId="1">#REF!</definedName>
    <definedName name="invest_off_tp" localSheetId="2">#REF!</definedName>
    <definedName name="invest_off_tp">#REF!</definedName>
    <definedName name="invest_offtp" localSheetId="1">#REF!</definedName>
    <definedName name="invest_offtp" localSheetId="2">#REF!</definedName>
    <definedName name="invest_offtp">#REF!</definedName>
    <definedName name="investasi" localSheetId="1">'[12]Pro-Base'!#REF!</definedName>
    <definedName name="investasi" localSheetId="2">'[12]Pro-Base'!#REF!</definedName>
    <definedName name="investasi">'[12]Pro-Base'!#REF!</definedName>
    <definedName name="investasi_tp" localSheetId="1">#REF!</definedName>
    <definedName name="investasi_tp" localSheetId="2">#REF!</definedName>
    <definedName name="investasi_tp">#REF!</definedName>
    <definedName name="investasitp" localSheetId="1">#REF!</definedName>
    <definedName name="investasitp" localSheetId="2">#REF!</definedName>
    <definedName name="investasitp">#REF!</definedName>
    <definedName name="irenk" localSheetId="1">#REF!</definedName>
    <definedName name="irenk" localSheetId="2">#REF!</definedName>
    <definedName name="irenk">#REF!</definedName>
    <definedName name="IRR" localSheetId="1">[33]As!#REF!</definedName>
    <definedName name="IRR" localSheetId="2">[33]As!#REF!</definedName>
    <definedName name="IRR">[33]As!#REF!</definedName>
    <definedName name="IRRNPV" localSheetId="1">OFFSET(#REF!,0,0,1,#REF!)</definedName>
    <definedName name="IRRNPV" localSheetId="2">OFFSET(#REF!,0,0,1,#REF!)</definedName>
    <definedName name="IRRNPV">OFFSET(#REF!,0,0,1,#REF!)</definedName>
    <definedName name="IWAN">#N/A</definedName>
    <definedName name="j">[34]List!$A$61:$A$87</definedName>
    <definedName name="jagamalam" localSheetId="1">#REF!</definedName>
    <definedName name="jagamalam" localSheetId="2">#REF!</definedName>
    <definedName name="jagamalam">#REF!</definedName>
    <definedName name="jagamalamb" localSheetId="1">#REF!</definedName>
    <definedName name="jagamalamb" localSheetId="2">#REF!</definedName>
    <definedName name="jagamalamb">#REF!</definedName>
    <definedName name="jagamalamc" localSheetId="1">#REF!</definedName>
    <definedName name="jagamalamc" localSheetId="2">#REF!</definedName>
    <definedName name="jagamalamc">#REF!</definedName>
    <definedName name="Jalan_produksi" localSheetId="1">#REF!</definedName>
    <definedName name="Jalan_produksi" localSheetId="2">#REF!</definedName>
    <definedName name="Jalan_produksi">#REF!</definedName>
    <definedName name="Jalan_produksi_gmb" localSheetId="1">#REF!</definedName>
    <definedName name="Jalan_produksi_gmb" localSheetId="2">#REF!</definedName>
    <definedName name="Jalan_produksi_gmb">#REF!</definedName>
    <definedName name="Jalan_utama" localSheetId="1">#REF!</definedName>
    <definedName name="Jalan_utama" localSheetId="2">#REF!</definedName>
    <definedName name="Jalan_utama">#REF!</definedName>
    <definedName name="Jalan_utama_gmb" localSheetId="1">#REF!</definedName>
    <definedName name="Jalan_utama_gmb" localSheetId="2">#REF!</definedName>
    <definedName name="Jalan_utama_gmb">#REF!</definedName>
    <definedName name="jalanproduksi" localSheetId="1">#REF!</definedName>
    <definedName name="jalanproduksi" localSheetId="2">#REF!</definedName>
    <definedName name="jalanproduksi">#REF!</definedName>
    <definedName name="jalanutama" localSheetId="1">#REF!</definedName>
    <definedName name="jalanutama" localSheetId="2">#REF!</definedName>
    <definedName name="jalanutama">#REF!</definedName>
    <definedName name="JENDELA">[17]datasheet!$H$23:$H$30</definedName>
    <definedName name="jenis" localSheetId="1">#REF!</definedName>
    <definedName name="jenis" localSheetId="2">#REF!</definedName>
    <definedName name="jenis">#REF!</definedName>
    <definedName name="Jenis_Properti">[17]datasheet!$A$3:$A$12</definedName>
    <definedName name="jenis1">[19]List!$B$1:$B$10</definedName>
    <definedName name="JJHJGJ" localSheetId="1">#REF!</definedName>
    <definedName name="JJHJGJ" localSheetId="2">#REF!</definedName>
    <definedName name="JJHJGJ">#REF!</definedName>
    <definedName name="jkhkjlhjk" localSheetId="1">#REF!</definedName>
    <definedName name="jkhkjlhjk" localSheetId="2">#REF!</definedName>
    <definedName name="jkhkjlhjk">#REF!</definedName>
    <definedName name="jkt" localSheetId="1">#REF!</definedName>
    <definedName name="jkt" localSheetId="2">#REF!</definedName>
    <definedName name="jkt">#REF!</definedName>
    <definedName name="JML" localSheetId="1">[32]T.material!#REF!</definedName>
    <definedName name="JML" localSheetId="2">[32]T.material!#REF!</definedName>
    <definedName name="JML">[32]T.material!#REF!</definedName>
    <definedName name="JML_USD" localSheetId="1">[32]T.material!#REF!</definedName>
    <definedName name="JML_USD" localSheetId="2">[32]T.material!#REF!</definedName>
    <definedName name="JML_USD">[32]T.material!#REF!</definedName>
    <definedName name="jrjtj" localSheetId="1">MATCH(0.01,'Resume (Pasar)'!End_Bal,-1)+1</definedName>
    <definedName name="jrjtj" localSheetId="2">MATCH(0.01,'Resume (Sewa)'!End_Bal,-1)+1</definedName>
    <definedName name="jrjtj">MATCH(0.01,[0]!End_Bal,-1)+1</definedName>
    <definedName name="jual_kavling">'[22]Rinci-Pendapatan'!$A$40:$IV$40</definedName>
    <definedName name="jual_rumah">'[22]Rinci-Pendapatan'!$A$72:$IV$72</definedName>
    <definedName name="jual_spbu">'[22]Rinci-Pendapatan'!$A$296:$IV$296</definedName>
    <definedName name="Jumlah_Lantai" localSheetId="1">#REF!</definedName>
    <definedName name="Jumlah_Lantai" localSheetId="2">#REF!</definedName>
    <definedName name="Jumlah_Lantai">#REF!</definedName>
    <definedName name="juo" localSheetId="1" hidden="1">#REF!</definedName>
    <definedName name="juo" localSheetId="2" hidden="1">#REF!</definedName>
    <definedName name="juo" hidden="1">#REF!</definedName>
    <definedName name="K" localSheetId="1">[10]As!#REF!</definedName>
    <definedName name="K" localSheetId="2">[10]As!#REF!</definedName>
    <definedName name="K">[10]As!#REF!</definedName>
    <definedName name="k_qty">[24]STRUKTUR!$O$48</definedName>
    <definedName name="k_up">[24]STRUKTUR!$O$49</definedName>
    <definedName name="ka">[14]OE!$Y$39</definedName>
    <definedName name="kaca3" localSheetId="1">#REF!</definedName>
    <definedName name="kaca3" localSheetId="2">#REF!</definedName>
    <definedName name="kaca3">#REF!</definedName>
    <definedName name="kaca3b" localSheetId="1">#REF!</definedName>
    <definedName name="kaca3b" localSheetId="2">#REF!</definedName>
    <definedName name="kaca3b">#REF!</definedName>
    <definedName name="kaca3c" localSheetId="1">#REF!</definedName>
    <definedName name="kaca3c" localSheetId="2">#REF!</definedName>
    <definedName name="kaca3c">#REF!</definedName>
    <definedName name="kaca5" localSheetId="1">#REF!</definedName>
    <definedName name="kaca5" localSheetId="2">#REF!</definedName>
    <definedName name="kaca5">#REF!</definedName>
    <definedName name="kaca5b" localSheetId="1">#REF!</definedName>
    <definedName name="kaca5b" localSheetId="2">#REF!</definedName>
    <definedName name="kaca5b">#REF!</definedName>
    <definedName name="kaca5c" localSheetId="1">#REF!</definedName>
    <definedName name="kaca5c" localSheetId="2">#REF!</definedName>
    <definedName name="kaca5c">#REF!</definedName>
    <definedName name="kacaes" localSheetId="1">#REF!</definedName>
    <definedName name="kacaes" localSheetId="2">#REF!</definedName>
    <definedName name="kacaes">#REF!</definedName>
    <definedName name="kacaesb" localSheetId="1">#REF!</definedName>
    <definedName name="kacaesb" localSheetId="2">#REF!</definedName>
    <definedName name="kacaesb">#REF!</definedName>
    <definedName name="kacaesc" localSheetId="1">#REF!</definedName>
    <definedName name="kacaesc" localSheetId="2">#REF!</definedName>
    <definedName name="kacaesc">#REF!</definedName>
    <definedName name="kacangan" localSheetId="1">#REF!</definedName>
    <definedName name="kacangan" localSheetId="2">#REF!</definedName>
    <definedName name="kacangan">#REF!</definedName>
    <definedName name="kapur" localSheetId="1">#REF!</definedName>
    <definedName name="kapur" localSheetId="2">#REF!</definedName>
    <definedName name="kapur">#REF!</definedName>
    <definedName name="kapurb" localSheetId="1">#REF!</definedName>
    <definedName name="kapurb" localSheetId="2">#REF!</definedName>
    <definedName name="kapurb">#REF!</definedName>
    <definedName name="kapurc" localSheetId="1">#REF!</definedName>
    <definedName name="kapurc" localSheetId="2">#REF!</definedName>
    <definedName name="kapurc">#REF!</definedName>
    <definedName name="Kayu" localSheetId="1">[18]BCT!#REF!</definedName>
    <definedName name="Kayu" localSheetId="2">[18]BCT!#REF!</definedName>
    <definedName name="Kayu">[18]BCT!#REF!</definedName>
    <definedName name="kayubangkir" localSheetId="1">#REF!</definedName>
    <definedName name="kayubangkir" localSheetId="2">#REF!</definedName>
    <definedName name="kayubangkir">#REF!</definedName>
    <definedName name="kayubangkirb" localSheetId="1">#REF!</definedName>
    <definedName name="kayubangkirb" localSheetId="2">#REF!</definedName>
    <definedName name="kayubangkirb">#REF!</definedName>
    <definedName name="kayubangkirc" localSheetId="1">#REF!</definedName>
    <definedName name="kayubangkirc" localSheetId="2">#REF!</definedName>
    <definedName name="kayubangkirc">#REF!</definedName>
    <definedName name="kayucetakana" localSheetId="1">#REF!</definedName>
    <definedName name="kayucetakana" localSheetId="2">#REF!</definedName>
    <definedName name="kayucetakana">#REF!</definedName>
    <definedName name="kayucetakanb" localSheetId="1">#REF!</definedName>
    <definedName name="kayucetakanb" localSheetId="2">#REF!</definedName>
    <definedName name="kayucetakanb">#REF!</definedName>
    <definedName name="kayukamper" localSheetId="1">#REF!</definedName>
    <definedName name="kayukamper" localSheetId="2">#REF!</definedName>
    <definedName name="kayukamper">#REF!</definedName>
    <definedName name="kayukamperb" localSheetId="1">#REF!</definedName>
    <definedName name="kayukamperb" localSheetId="2">#REF!</definedName>
    <definedName name="kayukamperb">#REF!</definedName>
    <definedName name="kayukamperc" localSheetId="1">#REF!</definedName>
    <definedName name="kayukamperc" localSheetId="2">#REF!</definedName>
    <definedName name="kayukamperc">#REF!</definedName>
    <definedName name="kayukruing" localSheetId="1">#REF!</definedName>
    <definedName name="kayukruing" localSheetId="2">#REF!</definedName>
    <definedName name="kayukruing">#REF!</definedName>
    <definedName name="kayukruingb" localSheetId="1">#REF!</definedName>
    <definedName name="kayukruingb" localSheetId="2">#REF!</definedName>
    <definedName name="kayukruingb">#REF!</definedName>
    <definedName name="kayukruingc" localSheetId="1">#REF!</definedName>
    <definedName name="kayukruingc" localSheetId="2">#REF!</definedName>
    <definedName name="kayukruingc">#REF!</definedName>
    <definedName name="kayumeranti" localSheetId="1">#REF!</definedName>
    <definedName name="kayumeranti" localSheetId="2">#REF!</definedName>
    <definedName name="kayumeranti">#REF!</definedName>
    <definedName name="kayumerantib" localSheetId="1">#REF!</definedName>
    <definedName name="kayumerantib" localSheetId="2">#REF!</definedName>
    <definedName name="kayumerantib">#REF!</definedName>
    <definedName name="kayumerantic" localSheetId="1">#REF!</definedName>
    <definedName name="kayumerantic" localSheetId="2">#REF!</definedName>
    <definedName name="kayumerantic">#REF!</definedName>
    <definedName name="kayutahun" localSheetId="1">#REF!</definedName>
    <definedName name="kayutahun" localSheetId="2">#REF!</definedName>
    <definedName name="kayutahun">#REF!</definedName>
    <definedName name="kayutahunb" localSheetId="1">#REF!</definedName>
    <definedName name="kayutahunb" localSheetId="2">#REF!</definedName>
    <definedName name="kayutahunb">#REF!</definedName>
    <definedName name="kayutahunc" localSheetId="1">#REF!</definedName>
    <definedName name="kayutahunc" localSheetId="2">#REF!</definedName>
    <definedName name="kayutahunc">#REF!</definedName>
    <definedName name="kebun" localSheetId="1">#REF!</definedName>
    <definedName name="kebun" localSheetId="2">#REF!</definedName>
    <definedName name="kebun">#REF!</definedName>
    <definedName name="Kebun_all">[31]Inv!$B$5:$AC$29</definedName>
    <definedName name="kebun_tt" localSheetId="1">#REF!</definedName>
    <definedName name="kebun_tt" localSheetId="2">#REF!</definedName>
    <definedName name="kebun_tt">#REF!</definedName>
    <definedName name="kegiatanfisik" localSheetId="1">#REF!</definedName>
    <definedName name="kegiatanfisik" localSheetId="2">#REF!</definedName>
    <definedName name="kegiatanfisik">#REF!</definedName>
    <definedName name="Kelapa_sawit" localSheetId="1">#REF!</definedName>
    <definedName name="Kelapa_sawit" localSheetId="2">#REF!</definedName>
    <definedName name="Kelapa_sawit">#REF!</definedName>
    <definedName name="kelapasawit" localSheetId="1">#REF!</definedName>
    <definedName name="kelapasawit" localSheetId="2">#REF!</definedName>
    <definedName name="kelapasawit">#REF!</definedName>
    <definedName name="Kelas_kebun" localSheetId="1">#REF!</definedName>
    <definedName name="Kelas_kebun" localSheetId="2">#REF!</definedName>
    <definedName name="Kelas_kebun">#REF!</definedName>
    <definedName name="Kenaikan_HJ" localSheetId="1">#REF!</definedName>
    <definedName name="Kenaikan_HJ" localSheetId="2">#REF!</definedName>
    <definedName name="Kenaikan_HJ">#REF!</definedName>
    <definedName name="KenaikanBiayaPabrik" localSheetId="1">#REF!</definedName>
    <definedName name="KenaikanBiayaPabrik" localSheetId="2">#REF!</definedName>
    <definedName name="KenaikanBiayaPabrik">#REF!</definedName>
    <definedName name="kepalatk" localSheetId="1">#REF!</definedName>
    <definedName name="kepalatk" localSheetId="2">#REF!</definedName>
    <definedName name="kepalatk">#REF!</definedName>
    <definedName name="kepalatkb" localSheetId="1">#REF!</definedName>
    <definedName name="kepalatkb" localSheetId="2">#REF!</definedName>
    <definedName name="kepalatkb">#REF!</definedName>
    <definedName name="kepalatkc" localSheetId="1">#REF!</definedName>
    <definedName name="kepalatkc" localSheetId="2">#REF!</definedName>
    <definedName name="kepalatkc">#REF!</definedName>
    <definedName name="keradin20" localSheetId="1">#REF!</definedName>
    <definedName name="keradin20" localSheetId="2">#REF!</definedName>
    <definedName name="keradin20">#REF!</definedName>
    <definedName name="keradin20b" localSheetId="1">#REF!</definedName>
    <definedName name="keradin20b" localSheetId="2">#REF!</definedName>
    <definedName name="keradin20b">#REF!</definedName>
    <definedName name="keradin20c" localSheetId="1">#REF!</definedName>
    <definedName name="keradin20c" localSheetId="2">#REF!</definedName>
    <definedName name="keradin20c">#REF!</definedName>
    <definedName name="keradin25" localSheetId="1">#REF!</definedName>
    <definedName name="keradin25" localSheetId="2">#REF!</definedName>
    <definedName name="keradin25">#REF!</definedName>
    <definedName name="keradin25b" localSheetId="1">#REF!</definedName>
    <definedName name="keradin25b" localSheetId="2">#REF!</definedName>
    <definedName name="keradin25b">#REF!</definedName>
    <definedName name="keradin25c" localSheetId="1">#REF!</definedName>
    <definedName name="keradin25c" localSheetId="2">#REF!</definedName>
    <definedName name="keradin25c">#REF!</definedName>
    <definedName name="keralan20" localSheetId="1">#REF!</definedName>
    <definedName name="keralan20" localSheetId="2">#REF!</definedName>
    <definedName name="keralan20">#REF!</definedName>
    <definedName name="keralan20b" localSheetId="1">#REF!</definedName>
    <definedName name="keralan20b" localSheetId="2">#REF!</definedName>
    <definedName name="keralan20b">#REF!</definedName>
    <definedName name="keralan20c" localSheetId="1">#REF!</definedName>
    <definedName name="keralan20c" localSheetId="2">#REF!</definedName>
    <definedName name="keralan20c">#REF!</definedName>
    <definedName name="keralan30" localSheetId="1">#REF!</definedName>
    <definedName name="keralan30" localSheetId="2">#REF!</definedName>
    <definedName name="keralan30">#REF!</definedName>
    <definedName name="keralan30b" localSheetId="1">#REF!</definedName>
    <definedName name="keralan30b" localSheetId="2">#REF!</definedName>
    <definedName name="keralan30b">#REF!</definedName>
    <definedName name="keralan30c" localSheetId="1">#REF!</definedName>
    <definedName name="keralan30c" localSheetId="2">#REF!</definedName>
    <definedName name="keralan30c">#REF!</definedName>
    <definedName name="keralan40" localSheetId="1">#REF!</definedName>
    <definedName name="keralan40" localSheetId="2">#REF!</definedName>
    <definedName name="keralan40">#REF!</definedName>
    <definedName name="keralan40b" localSheetId="1">#REF!</definedName>
    <definedName name="keralan40b" localSheetId="2">#REF!</definedName>
    <definedName name="keralan40b">#REF!</definedName>
    <definedName name="keralan40c" localSheetId="1">#REF!</definedName>
    <definedName name="keralan40c" localSheetId="2">#REF!</definedName>
    <definedName name="keralan40c">#REF!</definedName>
    <definedName name="kerpusgendeng" localSheetId="1">#REF!</definedName>
    <definedName name="kerpusgendeng" localSheetId="2">#REF!</definedName>
    <definedName name="kerpusgendeng">#REF!</definedName>
    <definedName name="kerpusgendengb" localSheetId="1">#REF!</definedName>
    <definedName name="kerpusgendengb" localSheetId="2">#REF!</definedName>
    <definedName name="kerpusgendengb">#REF!</definedName>
    <definedName name="kerpusgendengc" localSheetId="1">#REF!</definedName>
    <definedName name="kerpusgendengc" localSheetId="2">#REF!</definedName>
    <definedName name="kerpusgendengc">#REF!</definedName>
    <definedName name="kerpusmagas" localSheetId="1">#REF!</definedName>
    <definedName name="kerpusmagas" localSheetId="2">#REF!</definedName>
    <definedName name="kerpusmagas">#REF!</definedName>
    <definedName name="kerpusmagasb" localSheetId="1">#REF!</definedName>
    <definedName name="kerpusmagasb" localSheetId="2">#REF!</definedName>
    <definedName name="kerpusmagasb">#REF!</definedName>
    <definedName name="kerpusmagasc" localSheetId="1">#REF!</definedName>
    <definedName name="kerpusmagasc" localSheetId="2">#REF!</definedName>
    <definedName name="kerpusmagasc">#REF!</definedName>
    <definedName name="kim" localSheetId="1">#REF!</definedName>
    <definedName name="kim" localSheetId="2">#REF!</definedName>
    <definedName name="kim">#REF!</definedName>
    <definedName name="kirimit" localSheetId="1">#REF!</definedName>
    <definedName name="kirimit" localSheetId="2">#REF!</definedName>
    <definedName name="kirimit">#REF!</definedName>
    <definedName name="kk">[14]OE!$Y$21</definedName>
    <definedName name="kkkkkkkkkkkk" localSheetId="1">'[12]Pro-Base'!#REF!</definedName>
    <definedName name="kkkkkkkkkkkk" localSheetId="2">'[12]Pro-Base'!#REF!</definedName>
    <definedName name="kkkkkkkkkkkk">'[12]Pro-Base'!#REF!</definedName>
    <definedName name="kl">[14]OE!$Y$22</definedName>
    <definedName name="Kode" localSheetId="1">#REF!</definedName>
    <definedName name="Kode" localSheetId="2">#REF!</definedName>
    <definedName name="Kode">#REF!</definedName>
    <definedName name="KODE_HTG">'[35]TERM OF PAYMENT'!$A$6:$C$98</definedName>
    <definedName name="Kode_Jenis_Bangunan_Umur" localSheetId="1">#REF!</definedName>
    <definedName name="Kode_Jenis_Bangunan_Umur" localSheetId="2">#REF!</definedName>
    <definedName name="Kode_Jenis_Bangunan_Umur">#REF!</definedName>
    <definedName name="Kode_k" localSheetId="1">#REF!</definedName>
    <definedName name="Kode_k" localSheetId="2">#REF!</definedName>
    <definedName name="Kode_k">#REF!</definedName>
    <definedName name="Kode_Lokasi_Kabupaten" localSheetId="1">'[36]bct-PABRIK'!#REF!</definedName>
    <definedName name="Kode_Lokasi_Kabupaten" localSheetId="2">'[36]bct-PABRIK'!#REF!</definedName>
    <definedName name="Kode_Lokasi_Kabupaten">'[36]bct-PABRIK'!#REF!</definedName>
    <definedName name="Kolam_Renang" localSheetId="1">#REF!</definedName>
    <definedName name="Kolam_Renang" localSheetId="2">#REF!</definedName>
    <definedName name="Kolam_Renang">#REF!</definedName>
    <definedName name="kom">[14]OE!$Y$29</definedName>
    <definedName name="KOMPONEN_APARTEMEN" localSheetId="1">#REF!</definedName>
    <definedName name="KOMPONEN_APARTEMEN" localSheetId="2">#REF!</definedName>
    <definedName name="KOMPONEN_APARTEMEN">#REF!</definedName>
    <definedName name="KOMPONEN_HOTEL" localSheetId="1">#REF!</definedName>
    <definedName name="KOMPONEN_HOTEL" localSheetId="2">#REF!</definedName>
    <definedName name="KOMPONEN_HOTEL">#REF!</definedName>
    <definedName name="KOMPONEN_KANTOR" localSheetId="1">#REF!</definedName>
    <definedName name="KOMPONEN_KANTOR" localSheetId="2">#REF!</definedName>
    <definedName name="KOMPONEN_KANTOR">#REF!</definedName>
    <definedName name="KOMPONEN_MALL" localSheetId="1">#REF!</definedName>
    <definedName name="KOMPONEN_MALL" localSheetId="2">#REF!</definedName>
    <definedName name="KOMPONEN_MALL">#REF!</definedName>
    <definedName name="KOMPONEN_PARKIR" localSheetId="1">#REF!</definedName>
    <definedName name="KOMPONEN_PARKIR" localSheetId="2">#REF!</definedName>
    <definedName name="KOMPONEN_PARKIR">#REF!</definedName>
    <definedName name="kon" localSheetId="1" hidden="1">#REF!</definedName>
    <definedName name="kon" localSheetId="2" hidden="1">#REF!</definedName>
    <definedName name="kon" hidden="1">#REF!</definedName>
    <definedName name="Kondisi_Barang" localSheetId="1">#REF!</definedName>
    <definedName name="Kondisi_Barang" localSheetId="2">#REF!</definedName>
    <definedName name="Kondisi_Barang">#REF!</definedName>
    <definedName name="Kondisi_fisik">[17]datasheet!$A$39:$A$44</definedName>
    <definedName name="Kondisi_Struktur" localSheetId="1">#REF!</definedName>
    <definedName name="Kondisi_Struktur" localSheetId="2">#REF!</definedName>
    <definedName name="Kondisi_Struktur">#REF!</definedName>
    <definedName name="Kontraktor" localSheetId="1">#REF!</definedName>
    <definedName name="Kontraktor" localSheetId="2">#REF!</definedName>
    <definedName name="Kontraktor">#REF!</definedName>
    <definedName name="KOTAK1" localSheetId="1">[18]BCT!#REF!</definedName>
    <definedName name="KOTAK1" localSheetId="2">[18]BCT!#REF!</definedName>
    <definedName name="KOTAK1">[18]BCT!#REF!</definedName>
    <definedName name="KOTAK2" localSheetId="1">[18]BCT!#REF!</definedName>
    <definedName name="KOTAK2" localSheetId="2">[18]BCT!#REF!</definedName>
    <definedName name="KOTAK2">[18]BCT!#REF!</definedName>
    <definedName name="KOTAK3" localSheetId="1">[18]BCT!#REF!</definedName>
    <definedName name="KOTAK3" localSheetId="2">[18]BCT!#REF!</definedName>
    <definedName name="KOTAK3">[18]BCT!#REF!</definedName>
    <definedName name="KOTAK4" localSheetId="1">[18]BCT!#REF!</definedName>
    <definedName name="KOTAK4" localSheetId="2">[18]BCT!#REF!</definedName>
    <definedName name="KOTAK4">[18]BCT!#REF!</definedName>
    <definedName name="KOTAK6" localSheetId="1">[18]BCT!#REF!</definedName>
    <definedName name="KOTAK6" localSheetId="2">[18]BCT!#REF!</definedName>
    <definedName name="KOTAK6">[18]BCT!#REF!</definedName>
    <definedName name="kraser" localSheetId="1">#REF!</definedName>
    <definedName name="kraser" localSheetId="2">#REF!</definedName>
    <definedName name="kraser">#REF!</definedName>
    <definedName name="kraserb" localSheetId="1">#REF!</definedName>
    <definedName name="kraserb" localSheetId="2">#REF!</definedName>
    <definedName name="kraserb">#REF!</definedName>
    <definedName name="kraserc" localSheetId="1">#REF!</definedName>
    <definedName name="kraserc" localSheetId="2">#REF!</definedName>
    <definedName name="kraserc">#REF!</definedName>
    <definedName name="Kriteria1" localSheetId="1">#REF!</definedName>
    <definedName name="Kriteria1" localSheetId="2">#REF!</definedName>
    <definedName name="Kriteria1">#REF!</definedName>
    <definedName name="Kriteria2" localSheetId="1">#REF!</definedName>
    <definedName name="Kriteria2" localSheetId="2">#REF!</definedName>
    <definedName name="Kriteria2">#REF!</definedName>
    <definedName name="Kwalitas" localSheetId="1">#REF!</definedName>
    <definedName name="Kwalitas" localSheetId="2">#REF!</definedName>
    <definedName name="Kwalitas">#REF!</definedName>
    <definedName name="kybegisting" localSheetId="1">#REF!</definedName>
    <definedName name="kybegisting" localSheetId="2">#REF!</definedName>
    <definedName name="kybegisting">#REF!</definedName>
    <definedName name="kybegistingb" localSheetId="1">#REF!</definedName>
    <definedName name="kybegistingb" localSheetId="2">#REF!</definedName>
    <definedName name="kybegistingb">#REF!</definedName>
    <definedName name="l" localSheetId="1">#REF!</definedName>
    <definedName name="l" localSheetId="2">#REF!</definedName>
    <definedName name="l">#REF!</definedName>
    <definedName name="la">[14]OE!$Y$23</definedName>
    <definedName name="lalang" localSheetId="1">#REF!</definedName>
    <definedName name="lalang" localSheetId="2">#REF!</definedName>
    <definedName name="lalang">#REF!</definedName>
    <definedName name="lalb">[14]OE!$Y$47</definedName>
    <definedName name="lampiran" localSheetId="1">#REF!</definedName>
    <definedName name="lampiran" localSheetId="2">#REF!</definedName>
    <definedName name="lampiran">#REF!</definedName>
    <definedName name="landjkt" localSheetId="1">#REF!</definedName>
    <definedName name="landjkt" localSheetId="2">#REF!</definedName>
    <definedName name="landjkt">#REF!</definedName>
    <definedName name="LandRelatCost" localSheetId="1">#REF!</definedName>
    <definedName name="LandRelatCost" localSheetId="2">#REF!</definedName>
    <definedName name="LandRelatCost">#REF!</definedName>
    <definedName name="LANGIT_LANGIT">[17]datasheet!$G$23:$G$33</definedName>
    <definedName name="LANTAI">[17]datasheet!$F$23:$F$34</definedName>
    <definedName name="Last_Row" localSheetId="1">IF('Resume (Pasar)'!Values_Entered,'Resume (Pasar)'!Header_Row+'Resume (Pasar)'!Number_of_Payments,'Resume (Pasar)'!Header_Row)</definedName>
    <definedName name="Last_Row" localSheetId="2">IF('Resume (Sewa)'!Values_Entered,'Resume (Sewa)'!Header_Row+'Resume (Sewa)'!Number_of_Payments,'Resume (Sewa)'!Header_Row)</definedName>
    <definedName name="Last_Row">IF([0]!Values_Entered,Header_Row+[0]!Number_of_Payments,Header_Row)</definedName>
    <definedName name="Last_Row_2">#N/A</definedName>
    <definedName name="LBR">[24]PLUMBING!$F$2:$F$65536</definedName>
    <definedName name="Legal_Tanah">[37]data!$A$111:$B$115</definedName>
    <definedName name="LegalGovernServ" localSheetId="1">#REF!</definedName>
    <definedName name="LegalGovernServ" localSheetId="2">#REF!</definedName>
    <definedName name="LegalGovernServ">#REF!</definedName>
    <definedName name="LIABILITIES" localSheetId="1">#REF!</definedName>
    <definedName name="LIABILITIES" localSheetId="2">#REF!</definedName>
    <definedName name="LIABILITIES">#REF!</definedName>
    <definedName name="load_years" localSheetId="1">#REF!</definedName>
    <definedName name="load_years" localSheetId="2">#REF!</definedName>
    <definedName name="load_years">#REF!</definedName>
    <definedName name="Loan_Amount" localSheetId="1">#REF!</definedName>
    <definedName name="Loan_Amount" localSheetId="2">#REF!</definedName>
    <definedName name="Loan_Amount">#REF!</definedName>
    <definedName name="Loan_Start" localSheetId="1">#REF!</definedName>
    <definedName name="Loan_Start" localSheetId="2">#REF!</definedName>
    <definedName name="Loan_Start">#REF!</definedName>
    <definedName name="Loan_Years" localSheetId="1">#REF!</definedName>
    <definedName name="Loan_Years" localSheetId="2">#REF!</definedName>
    <definedName name="Loan_Years">#REF!</definedName>
    <definedName name="lpg" localSheetId="1">#REF!</definedName>
    <definedName name="lpg" localSheetId="2">#REF!</definedName>
    <definedName name="lpg">#REF!</definedName>
    <definedName name="LUAS_AREAL" localSheetId="1">#REF!</definedName>
    <definedName name="LUAS_AREAL" localSheetId="2">#REF!</definedName>
    <definedName name="LUAS_AREAL">#REF!</definedName>
    <definedName name="luas_panen" localSheetId="1">#REF!</definedName>
    <definedName name="luas_panen" localSheetId="2">#REF!</definedName>
    <definedName name="luas_panen">#REF!</definedName>
    <definedName name="luas_pemeliharaan" localSheetId="1">#REF!</definedName>
    <definedName name="luas_pemeliharaan" localSheetId="2">#REF!</definedName>
    <definedName name="luas_pemeliharaan">#REF!</definedName>
    <definedName name="m">[14]Des!$C$34</definedName>
    <definedName name="mandor" localSheetId="1">#REF!</definedName>
    <definedName name="mandor" localSheetId="2">#REF!</definedName>
    <definedName name="mandor">#REF!</definedName>
    <definedName name="mandorb" localSheetId="1">#REF!</definedName>
    <definedName name="mandorb" localSheetId="2">#REF!</definedName>
    <definedName name="mandorb">#REF!</definedName>
    <definedName name="mandorc" localSheetId="1">#REF!</definedName>
    <definedName name="mandorc" localSheetId="2">#REF!</definedName>
    <definedName name="mandorc">#REF!</definedName>
    <definedName name="MAT">[24]PLUMBING!$E$2:$E$65536</definedName>
    <definedName name="mdn" localSheetId="1">#REF!</definedName>
    <definedName name="mdn" localSheetId="2">#REF!</definedName>
    <definedName name="mdn">#REF!</definedName>
    <definedName name="MechElectl" localSheetId="1">#REF!</definedName>
    <definedName name="MechElectl" localSheetId="2">#REF!</definedName>
    <definedName name="MechElectl">#REF!</definedName>
    <definedName name="Mesin_1">#N/A</definedName>
    <definedName name="mess2" localSheetId="1">DATE(YEAR('Resume (Pasar)'!Loan_Start),MONTH('Resume (Pasar)'!Loan_Start)+Payment_Number,DAY('Resume (Pasar)'!Loan_Start))</definedName>
    <definedName name="mess2" localSheetId="2">DATE(YEAR('Resume (Sewa)'!Loan_Start),MONTH('Resume (Sewa)'!Loan_Start)+Payment_Number,DAY('Resume (Sewa)'!Loan_Start))</definedName>
    <definedName name="mess2">DATE(YEAR([0]!Loan_Start),MONTH([0]!Loan_Start)+Payment_Number,DAY([0]!Loan_Start))</definedName>
    <definedName name="MGTFEE">[6]Financials!$Y$16:$AC$16</definedName>
    <definedName name="min" localSheetId="1">#REF!</definedName>
    <definedName name="min" localSheetId="2">#REF!</definedName>
    <definedName name="min">#REF!</definedName>
    <definedName name="mit" localSheetId="1">#REF!</definedName>
    <definedName name="mit" localSheetId="2">#REF!</definedName>
    <definedName name="mit">#REF!</definedName>
    <definedName name="mk">[14]OE!$Y$20</definedName>
    <definedName name="mkom">[14]OE!$Y$54</definedName>
    <definedName name="mu" localSheetId="1">#REF!</definedName>
    <definedName name="mu" localSheetId="2">#REF!</definedName>
    <definedName name="mu">#REF!</definedName>
    <definedName name="muko" localSheetId="1">#REF!</definedName>
    <definedName name="muko" localSheetId="2">#REF!</definedName>
    <definedName name="muko">#REF!</definedName>
    <definedName name="mukorubberadjust" localSheetId="1">#REF!</definedName>
    <definedName name="mukorubberadjust" localSheetId="2">#REF!</definedName>
    <definedName name="mukorubberadjust">#REF!</definedName>
    <definedName name="NAMA" localSheetId="1">[32]T.material!#REF!</definedName>
    <definedName name="NAMA" localSheetId="2">[32]T.material!#REF!</definedName>
    <definedName name="NAMA">[32]T.material!#REF!</definedName>
    <definedName name="NAMA_HTG" localSheetId="1">[32]T.material!#REF!</definedName>
    <definedName name="NAMA_HTG" localSheetId="2">[32]T.material!#REF!</definedName>
    <definedName name="NAMA_HTG">[32]T.material!#REF!</definedName>
    <definedName name="nama_pers">'[12]S-1'!$D$31</definedName>
    <definedName name="NAME">[6]Input!$C$5</definedName>
    <definedName name="nhhf" localSheetId="1">DATE(YEAR('Resume (Pasar)'!Loan_Start),MONTH('Resume (Pasar)'!Loan_Start)+Payment_Number,DAY('Resume (Pasar)'!Loan_Start))</definedName>
    <definedName name="nhhf" localSheetId="2">DATE(YEAR('Resume (Sewa)'!Loan_Start),MONTH('Resume (Sewa)'!Loan_Start)+Payment_Number,DAY('Resume (Sewa)'!Loan_Start))</definedName>
    <definedName name="nhhf">DATE(YEAR([0]!Loan_Start),MONTH([0]!Loan_Start)+Payment_Number,DAY([0]!Loan_Start))</definedName>
    <definedName name="Nilai" localSheetId="1">#REF!</definedName>
    <definedName name="Nilai" localSheetId="2">#REF!</definedName>
    <definedName name="Nilai">#REF!</definedName>
    <definedName name="Nilai_Mezzanine" localSheetId="1">#REF!</definedName>
    <definedName name="Nilai_Mezzanine" localSheetId="2">#REF!</definedName>
    <definedName name="Nilai_Mezzanine">#REF!</definedName>
    <definedName name="Nilai_Perkerasan" localSheetId="1">#REF!</definedName>
    <definedName name="Nilai_Perkerasan" localSheetId="2">#REF!</definedName>
    <definedName name="Nilai_Perkerasan">#REF!</definedName>
    <definedName name="njks" localSheetId="1">MATCH(0.01,'Resume (Pasar)'!End_Bal,-1)+1</definedName>
    <definedName name="njks" localSheetId="2">MATCH(0.01,'Resume (Sewa)'!End_Bal,-1)+1</definedName>
    <definedName name="njks">MATCH(0.01,[0]!End_Bal,-1)+1</definedName>
    <definedName name="NOTE" localSheetId="1">[6]Input!#REF!</definedName>
    <definedName name="NOTE" localSheetId="2">[6]Input!#REF!</definedName>
    <definedName name="NOTE">[6]Input!#REF!</definedName>
    <definedName name="NPV" localSheetId="1">#REF!</definedName>
    <definedName name="NPV" localSheetId="2">#REF!</definedName>
    <definedName name="NPV">#REF!</definedName>
    <definedName name="Num_Pmt_Per_Year" localSheetId="1">#REF!</definedName>
    <definedName name="Num_Pmt_Per_Year" localSheetId="2">#REF!</definedName>
    <definedName name="Num_Pmt_Per_Year">#REF!</definedName>
    <definedName name="Number_of_Payments" localSheetId="1">MATCH(0.01,'Resume (Pasar)'!End_Bal,-1)+1</definedName>
    <definedName name="Number_of_Payments" localSheetId="2">MATCH(0.01,'Resume (Sewa)'!End_Bal,-1)+1</definedName>
    <definedName name="Number_of_Payments">MATCH(0.01,End_Bal,-1)+1</definedName>
    <definedName name="Number_of_Payments_2">#N/A</definedName>
    <definedName name="OCC">[9]Financials!$Y$12:$AC$12</definedName>
    <definedName name="OF" localSheetId="1">IF('Resume (Pasar)'!Values_Entered,'Resume (Pasar)'!Header_Row+'Resume (Pasar)'!Number_of_Payments,'Resume (Pasar)'!Header_Row)</definedName>
    <definedName name="OF" localSheetId="2">IF('Resume (Sewa)'!Values_Entered,'Resume (Sewa)'!Header_Row+'Resume (Sewa)'!Number_of_Payments,'Resume (Sewa)'!Header_Row)</definedName>
    <definedName name="OF">IF([0]!Values_Entered,Header_Row+Number_of_Payments,Header_Row)</definedName>
    <definedName name="ok" localSheetId="1">#REF!</definedName>
    <definedName name="ok" localSheetId="2">#REF!</definedName>
    <definedName name="ok">#REF!</definedName>
    <definedName name="old" localSheetId="1">#REF!</definedName>
    <definedName name="old" localSheetId="2">#REF!</definedName>
    <definedName name="old">#REF!</definedName>
    <definedName name="oo" localSheetId="1">IF('Resume (Pasar)'!Values_Entered,'Resume (Pasar)'!Header_Row+'Resume (Pasar)'!Number_of_Payments,'Resume (Pasar)'!Header_Row)</definedName>
    <definedName name="oo" localSheetId="2">IF('Resume (Sewa)'!Values_Entered,'Resume (Sewa)'!Header_Row+'Resume (Sewa)'!Number_of_Payments,'Resume (Sewa)'!Header_Row)</definedName>
    <definedName name="oo">IF([0]!Values_Entered,Header_Row+Number_of_Payments,Header_Row)</definedName>
    <definedName name="ooo" localSheetId="1">#REF!</definedName>
    <definedName name="ooo" localSheetId="2">#REF!</definedName>
    <definedName name="ooo">#REF!</definedName>
    <definedName name="OperatingValue" localSheetId="1">#REF!</definedName>
    <definedName name="OperatingValue" localSheetId="2">#REF!</definedName>
    <definedName name="OperatingValue">#REF!</definedName>
    <definedName name="OperSuppliesEquip" localSheetId="1">#REF!</definedName>
    <definedName name="OperSuppliesEquip" localSheetId="2">#REF!</definedName>
    <definedName name="OperSuppliesEquip">#REF!</definedName>
    <definedName name="outstanding" localSheetId="1">#REF!</definedName>
    <definedName name="outstanding" localSheetId="2">#REF!</definedName>
    <definedName name="outstanding">#REF!</definedName>
    <definedName name="OWNCTS">[6]Financials!$Y$17:$AC$17</definedName>
    <definedName name="P_L1" localSheetId="1">#REF!</definedName>
    <definedName name="P_L1" localSheetId="2">#REF!</definedName>
    <definedName name="P_L1">#REF!</definedName>
    <definedName name="P_L2" localSheetId="1">#REF!</definedName>
    <definedName name="P_L2" localSheetId="2">#REF!</definedName>
    <definedName name="P_L2">#REF!</definedName>
    <definedName name="padang">#N/A</definedName>
    <definedName name="Pajak" localSheetId="1">#REF!</definedName>
    <definedName name="Pajak" localSheetId="2">#REF!</definedName>
    <definedName name="Pajak">#REF!</definedName>
    <definedName name="Pajak1" localSheetId="1">#REF!</definedName>
    <definedName name="Pajak1" localSheetId="2">#REF!</definedName>
    <definedName name="Pajak1">#REF!</definedName>
    <definedName name="pakucamp" localSheetId="1">#REF!</definedName>
    <definedName name="pakucamp" localSheetId="2">#REF!</definedName>
    <definedName name="pakucamp">#REF!</definedName>
    <definedName name="pakucampb" localSheetId="1">#REF!</definedName>
    <definedName name="pakucampb" localSheetId="2">#REF!</definedName>
    <definedName name="pakucampb">#REF!</definedName>
    <definedName name="pakucampc" localSheetId="1">#REF!</definedName>
    <definedName name="pakucampc" localSheetId="2">#REF!</definedName>
    <definedName name="pakucampc">#REF!</definedName>
    <definedName name="pakueternitc" localSheetId="1">#REF!</definedName>
    <definedName name="pakueternitc" localSheetId="2">#REF!</definedName>
    <definedName name="pakueternitc">#REF!</definedName>
    <definedName name="pakuseng" localSheetId="1">#REF!</definedName>
    <definedName name="pakuseng" localSheetId="2">#REF!</definedName>
    <definedName name="pakuseng">#REF!</definedName>
    <definedName name="pakusengb" localSheetId="1">#REF!</definedName>
    <definedName name="pakusengb" localSheetId="2">#REF!</definedName>
    <definedName name="pakusengb">#REF!</definedName>
    <definedName name="pakusengc" localSheetId="1">#REF!</definedName>
    <definedName name="pakusengc" localSheetId="2">#REF!</definedName>
    <definedName name="pakusengc">#REF!</definedName>
    <definedName name="pakuternit" localSheetId="1">#REF!</definedName>
    <definedName name="pakuternit" localSheetId="2">#REF!</definedName>
    <definedName name="pakuternit">#REF!</definedName>
    <definedName name="pakuternitb" localSheetId="1">#REF!</definedName>
    <definedName name="pakuternitb" localSheetId="2">#REF!</definedName>
    <definedName name="pakuternitb">#REF!</definedName>
    <definedName name="pangkatanadjustsheet" localSheetId="1">#REF!</definedName>
    <definedName name="pangkatanadjustsheet" localSheetId="2">#REF!</definedName>
    <definedName name="pangkatanadjustsheet">#REF!</definedName>
    <definedName name="PANGOILRESULT" localSheetId="1">#REF!</definedName>
    <definedName name="PANGOILRESULT" localSheetId="2">#REF!</definedName>
    <definedName name="PANGOILRESULT">#REF!</definedName>
    <definedName name="pangproj" localSheetId="1">#REF!</definedName>
    <definedName name="pangproj" localSheetId="2">#REF!</definedName>
    <definedName name="pangproj">#REF!</definedName>
    <definedName name="PANGRUBBERRESULT" localSheetId="1">#REF!</definedName>
    <definedName name="PANGRUBBERRESULT" localSheetId="2">#REF!</definedName>
    <definedName name="PANGRUBBERRESULT">#REF!</definedName>
    <definedName name="pangruberadjust" localSheetId="1">#REF!</definedName>
    <definedName name="pangruberadjust" localSheetId="2">#REF!</definedName>
    <definedName name="pangruberadjust">#REF!</definedName>
    <definedName name="Panjang_Bentang" localSheetId="1">#REF!</definedName>
    <definedName name="Panjang_Bentang" localSheetId="2">#REF!</definedName>
    <definedName name="Panjang_Bentang">#REF!</definedName>
    <definedName name="PARITY" localSheetId="1">#REF!</definedName>
    <definedName name="PARITY" localSheetId="2">#REF!</definedName>
    <definedName name="PARITY">#REF!</definedName>
    <definedName name="PARKIR_APARTMENT" localSheetId="1">#REF!</definedName>
    <definedName name="PARKIR_APARTMENT" localSheetId="2">#REF!</definedName>
    <definedName name="PARKIR_APARTMENT">#REF!</definedName>
    <definedName name="PARKIR_HOTEL" localSheetId="1">#REF!</definedName>
    <definedName name="PARKIR_HOTEL" localSheetId="2">#REF!</definedName>
    <definedName name="PARKIR_HOTEL">#REF!</definedName>
    <definedName name="PARKIR_KANTOR" localSheetId="1">#REF!</definedName>
    <definedName name="PARKIR_KANTOR" localSheetId="2">#REF!</definedName>
    <definedName name="PARKIR_KANTOR">#REF!</definedName>
    <definedName name="PARKIR_MALL" localSheetId="1">#REF!</definedName>
    <definedName name="PARKIR_MALL" localSheetId="2">#REF!</definedName>
    <definedName name="PARKIR_MALL">#REF!</definedName>
    <definedName name="PARTISI">[17]datasheet!$J$23:$J$31</definedName>
    <definedName name="PAS" localSheetId="1">[20]As!#REF!</definedName>
    <definedName name="PAS" localSheetId="2">[20]As!#REF!</definedName>
    <definedName name="PAS">[20]As!#REF!</definedName>
    <definedName name="Pasar" localSheetId="1">#REF!</definedName>
    <definedName name="Pasar" localSheetId="2">#REF!</definedName>
    <definedName name="Pasar">#REF!</definedName>
    <definedName name="Past" localSheetId="1">#REF!</definedName>
    <definedName name="Past" localSheetId="2">#REF!</definedName>
    <definedName name="Past">#REF!</definedName>
    <definedName name="pastegel" localSheetId="1">#REF!</definedName>
    <definedName name="pastegel" localSheetId="2">#REF!</definedName>
    <definedName name="pastegel">#REF!</definedName>
    <definedName name="pavinc" localSheetId="1">#REF!</definedName>
    <definedName name="pavinc" localSheetId="2">#REF!</definedName>
    <definedName name="pavinc">#REF!</definedName>
    <definedName name="paving" localSheetId="1">#REF!</definedName>
    <definedName name="paving" localSheetId="2">#REF!</definedName>
    <definedName name="paving">#REF!</definedName>
    <definedName name="pavingb" localSheetId="1">#REF!</definedName>
    <definedName name="pavingb" localSheetId="2">#REF!</definedName>
    <definedName name="pavingb">#REF!</definedName>
    <definedName name="pavingc" localSheetId="1">#REF!</definedName>
    <definedName name="pavingc" localSheetId="2">#REF!</definedName>
    <definedName name="pavingc">#REF!</definedName>
    <definedName name="Pay_Date" localSheetId="1">#REF!</definedName>
    <definedName name="Pay_Date" localSheetId="2">#REF!</definedName>
    <definedName name="Pay_Date">#REF!</definedName>
    <definedName name="Pay_Num" localSheetId="1">#REF!</definedName>
    <definedName name="Pay_Num" localSheetId="2">#REF!</definedName>
    <definedName name="Pay_Num">#REF!</definedName>
    <definedName name="Payment_Date" localSheetId="1">DATE(YEAR('Resume (Pasar)'!Loan_Start),MONTH('Resume (Pasar)'!Loan_Start)+Payment_Number,DAY('Resume (Pasar)'!Loan_Start))</definedName>
    <definedName name="Payment_Date" localSheetId="2">DATE(YEAR('Resume (Sewa)'!Loan_Start),MONTH('Resume (Sewa)'!Loan_Start)+Payment_Number,DAY('Resume (Sewa)'!Loan_Start))</definedName>
    <definedName name="Payment_Date">DATE(YEAR(Loan_Start),MONTH(Loan_Start)+Payment_Number,DAY(Loan_Start))</definedName>
    <definedName name="Payment_Date_2">#N/A</definedName>
    <definedName name="Payments_per_year" localSheetId="1">#REF!</definedName>
    <definedName name="Payments_per_year" localSheetId="2">#REF!</definedName>
    <definedName name="Payments_per_year">#REF!</definedName>
    <definedName name="pcattembok" localSheetId="1">#REF!</definedName>
    <definedName name="pcattembok" localSheetId="2">#REF!</definedName>
    <definedName name="pcattembok">#REF!</definedName>
    <definedName name="pe" localSheetId="1">#REF!</definedName>
    <definedName name="pe" localSheetId="2">#REF!</definedName>
    <definedName name="pe">#REF!</definedName>
    <definedName name="pekcatkayu" localSheetId="1">#REF!</definedName>
    <definedName name="pekcatkayu" localSheetId="2">#REF!</definedName>
    <definedName name="pekcatkayu">#REF!</definedName>
    <definedName name="pekerja" localSheetId="1">#REF!</definedName>
    <definedName name="pekerja" localSheetId="2">#REF!</definedName>
    <definedName name="pekerja">#REF!</definedName>
    <definedName name="pekerjab" localSheetId="1">#REF!</definedName>
    <definedName name="pekerjab" localSheetId="2">#REF!</definedName>
    <definedName name="pekerjab">#REF!</definedName>
    <definedName name="pekerjac" localSheetId="1">#REF!</definedName>
    <definedName name="pekerjac" localSheetId="2">#REF!</definedName>
    <definedName name="pekerjac">#REF!</definedName>
    <definedName name="Pemadam" localSheetId="1">#REF!</definedName>
    <definedName name="Pemadam" localSheetId="2">#REF!</definedName>
    <definedName name="Pemadam">#REF!</definedName>
    <definedName name="Pemadam_K" localSheetId="1">#REF!</definedName>
    <definedName name="Pemadam_K" localSheetId="2">#REF!</definedName>
    <definedName name="Pemadam_K">#REF!</definedName>
    <definedName name="pembesian" localSheetId="1">#REF!</definedName>
    <definedName name="pembesian" localSheetId="2">#REF!</definedName>
    <definedName name="pembesian">#REF!</definedName>
    <definedName name="Penampung_Air" localSheetId="1">#REF!</definedName>
    <definedName name="Penampung_Air" localSheetId="2">#REF!</definedName>
    <definedName name="Penampung_Air">#REF!</definedName>
    <definedName name="Penangkal_P" localSheetId="1">#REF!</definedName>
    <definedName name="Penangkal_P" localSheetId="2">#REF!</definedName>
    <definedName name="Penangkal_P">#REF!</definedName>
    <definedName name="penawaran" localSheetId="1">#REF!</definedName>
    <definedName name="penawaran" localSheetId="2">#REF!</definedName>
    <definedName name="penawaran">#REF!</definedName>
    <definedName name="penawaran1">[19]List!$B$51:$B$53</definedName>
    <definedName name="Pendidikan" localSheetId="1">#REF!</definedName>
    <definedName name="Pendidikan" localSheetId="2">#REF!</definedName>
    <definedName name="Pendidikan">#REF!</definedName>
    <definedName name="PENGECATAN">[17]datasheet!$K$23:$K$30</definedName>
    <definedName name="Penilai">[38]List!$B$29:$B$37</definedName>
    <definedName name="Penilaian_untuk" localSheetId="1">#REF!</definedName>
    <definedName name="Penilaian_untuk" localSheetId="2">#REF!</definedName>
    <definedName name="Penilaian_untuk">#REF!</definedName>
    <definedName name="Peningkatan_jalan" localSheetId="1">#REF!</definedName>
    <definedName name="Peningkatan_jalan" localSheetId="2">#REF!</definedName>
    <definedName name="Peningkatan_jalan">#REF!</definedName>
    <definedName name="Peningkatan_jalan_gmb" localSheetId="1">#REF!</definedName>
    <definedName name="Peningkatan_jalan_gmb" localSheetId="2">#REF!</definedName>
    <definedName name="Peningkatan_jalan_gmb">#REF!</definedName>
    <definedName name="peningkatanjalan" localSheetId="1">#REF!</definedName>
    <definedName name="peningkatanjalan" localSheetId="2">#REF!</definedName>
    <definedName name="peningkatanjalan">#REF!</definedName>
    <definedName name="Per" localSheetId="1">#REF!</definedName>
    <definedName name="Per" localSheetId="2">#REF!</definedName>
    <definedName name="Per">#REF!</definedName>
    <definedName name="perancah" localSheetId="1">#REF!</definedName>
    <definedName name="perancah" localSheetId="2">#REF!</definedName>
    <definedName name="perancah">#REF!</definedName>
    <definedName name="perancahc" localSheetId="1">#REF!</definedName>
    <definedName name="perancahc" localSheetId="2">#REF!</definedName>
    <definedName name="perancahc">#REF!</definedName>
    <definedName name="perang48b" localSheetId="1">#REF!</definedName>
    <definedName name="perang48b" localSheetId="2">#REF!</definedName>
    <definedName name="perang48b">#REF!</definedName>
    <definedName name="PERRET">[6]Financials!$Y$19:$AC$19</definedName>
    <definedName name="Peruntukan">[17]datasheet!$E$3:$E$9</definedName>
    <definedName name="Peta">#N/A</definedName>
    <definedName name="pf12kr" localSheetId="1">#REF!</definedName>
    <definedName name="pf12kr" localSheetId="2">#REF!</definedName>
    <definedName name="pf12kr">#REF!</definedName>
    <definedName name="pf16kbk" localSheetId="1">#REF!</definedName>
    <definedName name="pf16kbk" localSheetId="2">#REF!</definedName>
    <definedName name="pf16kbk">#REF!</definedName>
    <definedName name="pf16kmp" localSheetId="1">#REF!</definedName>
    <definedName name="pf16kmp" localSheetId="2">#REF!</definedName>
    <definedName name="pf16kmp">#REF!</definedName>
    <definedName name="pf16kr" localSheetId="1">#REF!</definedName>
    <definedName name="pf16kr" localSheetId="2">#REF!</definedName>
    <definedName name="pf16kr">#REF!</definedName>
    <definedName name="pf16kth" localSheetId="1">#REF!</definedName>
    <definedName name="pf16kth" localSheetId="2">#REF!</definedName>
    <definedName name="pf16kth">#REF!</definedName>
    <definedName name="pf21kbk" localSheetId="1">#REF!</definedName>
    <definedName name="pf21kbk" localSheetId="2">#REF!</definedName>
    <definedName name="pf21kbk">#REF!</definedName>
    <definedName name="pf21kmp" localSheetId="1">#REF!</definedName>
    <definedName name="pf21kmp" localSheetId="2">#REF!</definedName>
    <definedName name="pf21kmp">#REF!</definedName>
    <definedName name="pf21kr" localSheetId="1">#REF!</definedName>
    <definedName name="pf21kr" localSheetId="2">#REF!</definedName>
    <definedName name="pf21kr">#REF!</definedName>
    <definedName name="pf21kth" localSheetId="1">#REF!</definedName>
    <definedName name="pf21kth" localSheetId="2">#REF!</definedName>
    <definedName name="pf21kth">#REF!</definedName>
    <definedName name="pf22kbk" localSheetId="1">#REF!</definedName>
    <definedName name="pf22kbk" localSheetId="2">#REF!</definedName>
    <definedName name="pf22kbk">#REF!</definedName>
    <definedName name="pf22kmp" localSheetId="1">#REF!</definedName>
    <definedName name="pf22kmp" localSheetId="2">#REF!</definedName>
    <definedName name="pf22kmp">#REF!</definedName>
    <definedName name="pf22kr" localSheetId="1">#REF!</definedName>
    <definedName name="pf22kr" localSheetId="2">#REF!</definedName>
    <definedName name="pf22kr">#REF!</definedName>
    <definedName name="pf22kth" localSheetId="1">#REF!</definedName>
    <definedName name="pf22kth" localSheetId="2">#REF!</definedName>
    <definedName name="pf22kth">#REF!</definedName>
    <definedName name="pf26kbk" localSheetId="1">#REF!</definedName>
    <definedName name="pf26kbk" localSheetId="2">#REF!</definedName>
    <definedName name="pf26kbk">#REF!</definedName>
    <definedName name="pf26kmp" localSheetId="1">#REF!</definedName>
    <definedName name="pf26kmp" localSheetId="2">#REF!</definedName>
    <definedName name="pf26kmp">#REF!</definedName>
    <definedName name="pf26kr" localSheetId="1">#REF!</definedName>
    <definedName name="pf26kr" localSheetId="2">#REF!</definedName>
    <definedName name="pf26kr">#REF!</definedName>
    <definedName name="pg32i" localSheetId="1">#REF!</definedName>
    <definedName name="pg32i" localSheetId="2">#REF!</definedName>
    <definedName name="pg32i">#REF!</definedName>
    <definedName name="pg32m" localSheetId="1">#REF!</definedName>
    <definedName name="pg32m" localSheetId="2">#REF!</definedName>
    <definedName name="pg32m">#REF!</definedName>
    <definedName name="pg32n" localSheetId="1">#REF!</definedName>
    <definedName name="pg32n" localSheetId="2">#REF!</definedName>
    <definedName name="pg32n">#REF!</definedName>
    <definedName name="pg32r" localSheetId="1">#REF!</definedName>
    <definedName name="pg32r" localSheetId="2">#REF!</definedName>
    <definedName name="pg32r">#REF!</definedName>
    <definedName name="pg33i" localSheetId="1">#REF!</definedName>
    <definedName name="pg33i" localSheetId="2">#REF!</definedName>
    <definedName name="pg33i">#REF!</definedName>
    <definedName name="pg33n" localSheetId="1">#REF!</definedName>
    <definedName name="pg33n" localSheetId="2">#REF!</definedName>
    <definedName name="pg33n">#REF!</definedName>
    <definedName name="pg33r" localSheetId="1">#REF!</definedName>
    <definedName name="pg33r" localSheetId="2">#REF!</definedName>
    <definedName name="pg33r">#REF!</definedName>
    <definedName name="pg41a2" localSheetId="1">#REF!</definedName>
    <definedName name="pg41a2" localSheetId="2">#REF!</definedName>
    <definedName name="pg41a2">#REF!</definedName>
    <definedName name="pg47a1" localSheetId="1">#REF!</definedName>
    <definedName name="pg47a1" localSheetId="2">#REF!</definedName>
    <definedName name="pg47a1">#REF!</definedName>
    <definedName name="pg47a2" localSheetId="1">#REF!</definedName>
    <definedName name="pg47a2" localSheetId="2">#REF!</definedName>
    <definedName name="pg47a2">#REF!</definedName>
    <definedName name="pg47a3" localSheetId="1">#REF!</definedName>
    <definedName name="pg47a3" localSheetId="2">#REF!</definedName>
    <definedName name="pg47a3">#REF!</definedName>
    <definedName name="pg47a4" localSheetId="1">#REF!</definedName>
    <definedName name="pg47a4" localSheetId="2">#REF!</definedName>
    <definedName name="pg47a4">#REF!</definedName>
    <definedName name="pg50c" localSheetId="1">#REF!</definedName>
    <definedName name="pg50c" localSheetId="2">#REF!</definedName>
    <definedName name="pg50c">#REF!</definedName>
    <definedName name="pg50i" localSheetId="1">#REF!</definedName>
    <definedName name="pg50i" localSheetId="2">#REF!</definedName>
    <definedName name="pg50i">#REF!</definedName>
    <definedName name="pg50m" localSheetId="1">#REF!</definedName>
    <definedName name="pg50m" localSheetId="2">#REF!</definedName>
    <definedName name="pg50m">#REF!</definedName>
    <definedName name="pg50r" localSheetId="1">#REF!</definedName>
    <definedName name="pg50r" localSheetId="2">#REF!</definedName>
    <definedName name="pg50r">#REF!</definedName>
    <definedName name="ph10as" localSheetId="1">#REF!</definedName>
    <definedName name="ph10as" localSheetId="2">#REF!</definedName>
    <definedName name="ph10as">#REF!</definedName>
    <definedName name="ph10s20" localSheetId="1">#REF!</definedName>
    <definedName name="ph10s20" localSheetId="2">#REF!</definedName>
    <definedName name="ph10s20">#REF!</definedName>
    <definedName name="ph10s30" localSheetId="1">#REF!</definedName>
    <definedName name="ph10s30" localSheetId="2">#REF!</definedName>
    <definedName name="ph10s30">#REF!</definedName>
    <definedName name="ph2b" localSheetId="1">#REF!</definedName>
    <definedName name="ph2b" localSheetId="2">#REF!</definedName>
    <definedName name="ph2b">#REF!</definedName>
    <definedName name="ph2m" localSheetId="1">#REF!</definedName>
    <definedName name="ph2m" localSheetId="2">#REF!</definedName>
    <definedName name="ph2m">#REF!</definedName>
    <definedName name="ph2p" localSheetId="1">#REF!</definedName>
    <definedName name="ph2p" localSheetId="2">#REF!</definedName>
    <definedName name="ph2p">#REF!</definedName>
    <definedName name="ph2v" localSheetId="1">#REF!</definedName>
    <definedName name="ph2v" localSheetId="2">#REF!</definedName>
    <definedName name="ph2v">#REF!</definedName>
    <definedName name="ph6b" localSheetId="1">#REF!</definedName>
    <definedName name="ph6b" localSheetId="2">#REF!</definedName>
    <definedName name="ph6b">#REF!</definedName>
    <definedName name="ph6gb" localSheetId="1">#REF!</definedName>
    <definedName name="ph6gb" localSheetId="2">#REF!</definedName>
    <definedName name="ph6gb">#REF!</definedName>
    <definedName name="ph6m" localSheetId="1">#REF!</definedName>
    <definedName name="ph6m" localSheetId="2">#REF!</definedName>
    <definedName name="ph6m">#REF!</definedName>
    <definedName name="ph8asb" localSheetId="1">#REF!</definedName>
    <definedName name="ph8asb" localSheetId="2">#REF!</definedName>
    <definedName name="ph8asb">#REF!</definedName>
    <definedName name="ph8ask" localSheetId="1">#REF!</definedName>
    <definedName name="ph8ask" localSheetId="2">#REF!</definedName>
    <definedName name="ph8ask">#REF!</definedName>
    <definedName name="ph8s20" localSheetId="1">#REF!</definedName>
    <definedName name="ph8s20" localSheetId="2">#REF!</definedName>
    <definedName name="ph8s20">#REF!</definedName>
    <definedName name="ph8s30" localSheetId="1">#REF!</definedName>
    <definedName name="ph8s30" localSheetId="2">#REF!</definedName>
    <definedName name="ph8s30">#REF!</definedName>
    <definedName name="Pilih_Cetakan" localSheetId="1">#REF!</definedName>
    <definedName name="Pilih_Cetakan" localSheetId="2">#REF!</definedName>
    <definedName name="Pilih_Cetakan">#REF!</definedName>
    <definedName name="Pilihan_Cetak" localSheetId="1">#REF!</definedName>
    <definedName name="Pilihan_Cetak" localSheetId="2">#REF!</definedName>
    <definedName name="Pilihan_Cetak">#REF!</definedName>
    <definedName name="PINTU">[17]datasheet!$I$23:$I$29</definedName>
    <definedName name="pir" localSheetId="1">#REF!</definedName>
    <definedName name="pir" localSheetId="2">#REF!</definedName>
    <definedName name="pir">#REF!</definedName>
    <definedName name="PKS_Biaya" localSheetId="1">#REF!</definedName>
    <definedName name="PKS_Biaya" localSheetId="2">#REF!</definedName>
    <definedName name="PKS_Biaya">#REF!</definedName>
    <definedName name="PL" localSheetId="1">#REF!</definedName>
    <definedName name="PL" localSheetId="2">#REF!</definedName>
    <definedName name="PL">#REF!</definedName>
    <definedName name="plamkayu" localSheetId="1">#REF!</definedName>
    <definedName name="plamkayu" localSheetId="2">#REF!</definedName>
    <definedName name="plamkayu">#REF!</definedName>
    <definedName name="plamkayub" localSheetId="1">#REF!</definedName>
    <definedName name="plamkayub" localSheetId="2">#REF!</definedName>
    <definedName name="plamkayub">#REF!</definedName>
    <definedName name="plamkayuc" localSheetId="1">#REF!</definedName>
    <definedName name="plamkayuc" localSheetId="2">#REF!</definedName>
    <definedName name="plamkayuc">#REF!</definedName>
    <definedName name="plamtem" localSheetId="1">#REF!</definedName>
    <definedName name="plamtem" localSheetId="2">#REF!</definedName>
    <definedName name="plamtem">#REF!</definedName>
    <definedName name="plamtemb" localSheetId="1">#REF!</definedName>
    <definedName name="plamtemb" localSheetId="2">#REF!</definedName>
    <definedName name="plamtemb">#REF!</definedName>
    <definedName name="plamtembok" localSheetId="1">#REF!</definedName>
    <definedName name="plamtembok" localSheetId="2">#REF!</definedName>
    <definedName name="plamtembok">#REF!</definedName>
    <definedName name="plamtemc" localSheetId="1">#REF!</definedName>
    <definedName name="plamtemc" localSheetId="2">#REF!</definedName>
    <definedName name="plamtemc">#REF!</definedName>
    <definedName name="Pmt_to_use" localSheetId="1">#REF!</definedName>
    <definedName name="Pmt_to_use" localSheetId="2">#REF!</definedName>
    <definedName name="Pmt_to_use">#REF!</definedName>
    <definedName name="PONDASI">[17]datasheet!$B$23:$B$32</definedName>
    <definedName name="pop" localSheetId="1">Scheduled_Payment+Extra_Payment</definedName>
    <definedName name="pop" localSheetId="2">Scheduled_Payment+Extra_Payment</definedName>
    <definedName name="pop">Scheduled_Payment+Extra_Payment</definedName>
    <definedName name="porsi_bank_ki" localSheetId="1">'[12]Pro-Base'!#REF!</definedName>
    <definedName name="porsi_bank_ki" localSheetId="2">'[12]Pro-Base'!#REF!</definedName>
    <definedName name="porsi_bank_ki">'[12]Pro-Base'!#REF!</definedName>
    <definedName name="porsi_bank_ki_tp" localSheetId="1">#REF!</definedName>
    <definedName name="porsi_bank_ki_tp" localSheetId="2">#REF!</definedName>
    <definedName name="porsi_bank_ki_tp">#REF!</definedName>
    <definedName name="porsi_bank_kitp" localSheetId="1">#REF!</definedName>
    <definedName name="porsi_bank_kitp" localSheetId="2">#REF!</definedName>
    <definedName name="porsi_bank_kitp">#REF!</definedName>
    <definedName name="porsi_bank_kmk">'[12]Pro-Base'!$A$352:$IV$352</definedName>
    <definedName name="porsi_bank_kmk_tp" localSheetId="1">#REF!</definedName>
    <definedName name="porsi_bank_kmk_tp" localSheetId="2">#REF!</definedName>
    <definedName name="porsi_bank_kmk_tp">#REF!</definedName>
    <definedName name="porsi_bank_kmktp" localSheetId="1">#REF!</definedName>
    <definedName name="porsi_bank_kmktp" localSheetId="2">#REF!</definedName>
    <definedName name="porsi_bank_kmktp">#REF!</definedName>
    <definedName name="porsi_ds_ki" localSheetId="1">'[12]Pro-Base'!#REF!</definedName>
    <definedName name="porsi_ds_ki" localSheetId="2">'[12]Pro-Base'!#REF!</definedName>
    <definedName name="porsi_ds_ki">'[12]Pro-Base'!#REF!</definedName>
    <definedName name="porsi_ds_ki_tp" localSheetId="1">#REF!</definedName>
    <definedName name="porsi_ds_ki_tp" localSheetId="2">#REF!</definedName>
    <definedName name="porsi_ds_ki_tp">#REF!</definedName>
    <definedName name="porsi_ds_kitp" localSheetId="1">#REF!</definedName>
    <definedName name="porsi_ds_kitp" localSheetId="2">#REF!</definedName>
    <definedName name="porsi_ds_kitp">#REF!</definedName>
    <definedName name="porsi_ds_kmk">'[12]Pro-Base'!$A$353:$IV$353</definedName>
    <definedName name="porsi_ds_kmk_tp" localSheetId="1">#REF!</definedName>
    <definedName name="porsi_ds_kmk_tp" localSheetId="2">#REF!</definedName>
    <definedName name="porsi_ds_kmk_tp">#REF!</definedName>
    <definedName name="porsi_ds_kmktp" localSheetId="1">#REF!</definedName>
    <definedName name="porsi_ds_kmktp" localSheetId="2">#REF!</definedName>
    <definedName name="porsi_ds_kmktp">#REF!</definedName>
    <definedName name="porsi_leasing_ki" localSheetId="1">'[12]Pro-Base'!#REF!</definedName>
    <definedName name="porsi_leasing_ki" localSheetId="2">'[12]Pro-Base'!#REF!</definedName>
    <definedName name="porsi_leasing_ki">'[12]Pro-Base'!#REF!</definedName>
    <definedName name="porsi_leasing_ki_tp" localSheetId="1">#REF!</definedName>
    <definedName name="porsi_leasing_ki_tp" localSheetId="2">#REF!</definedName>
    <definedName name="porsi_leasing_ki_tp">#REF!</definedName>
    <definedName name="porsi_leasing_kitp" localSheetId="1">#REF!</definedName>
    <definedName name="porsi_leasing_kitp" localSheetId="2">#REF!</definedName>
    <definedName name="porsi_leasing_kitp">#REF!</definedName>
    <definedName name="porsi_pps_ki" localSheetId="1">'[12]Pro-Base'!#REF!</definedName>
    <definedName name="porsi_pps_ki" localSheetId="2">'[12]Pro-Base'!#REF!</definedName>
    <definedName name="porsi_pps_ki">'[12]Pro-Base'!#REF!</definedName>
    <definedName name="porsi_pps_ki_tp" localSheetId="1">#REF!</definedName>
    <definedName name="porsi_pps_ki_tp" localSheetId="2">#REF!</definedName>
    <definedName name="porsi_pps_ki_tp">#REF!</definedName>
    <definedName name="porsi_pps_kitp" localSheetId="1">#REF!</definedName>
    <definedName name="porsi_pps_kitp" localSheetId="2">#REF!</definedName>
    <definedName name="porsi_pps_kitp">#REF!</definedName>
    <definedName name="porsi_pps_kmk">'[12]Pro-Base'!$A$354:$IV$354</definedName>
    <definedName name="porsi_pps_kmk_tp" localSheetId="1">#REF!</definedName>
    <definedName name="porsi_pps_kmk_tp" localSheetId="2">#REF!</definedName>
    <definedName name="porsi_pps_kmk_tp">#REF!</definedName>
    <definedName name="porsi_pps_kmktp" localSheetId="1">#REF!</definedName>
    <definedName name="porsi_pps_kmktp" localSheetId="2">#REF!</definedName>
    <definedName name="porsi_pps_kmktp">#REF!</definedName>
    <definedName name="Pos_Jaga" localSheetId="1">#REF!</definedName>
    <definedName name="Pos_Jaga" localSheetId="2">#REF!</definedName>
    <definedName name="Pos_Jaga">#REF!</definedName>
    <definedName name="praoperasi" localSheetId="1">#REF!</definedName>
    <definedName name="praoperasi" localSheetId="2">#REF!</definedName>
    <definedName name="praoperasi">#REF!</definedName>
    <definedName name="Pre_DevCost" localSheetId="1">#REF!</definedName>
    <definedName name="Pre_DevCost" localSheetId="2">#REF!</definedName>
    <definedName name="Pre_DevCost">#REF!</definedName>
    <definedName name="PreOpCosts" localSheetId="1">#REF!</definedName>
    <definedName name="PreOpCosts" localSheetId="2">#REF!</definedName>
    <definedName name="PreOpCosts">#REF!</definedName>
    <definedName name="Princ" localSheetId="1">#REF!</definedName>
    <definedName name="Princ" localSheetId="2">#REF!</definedName>
    <definedName name="Princ">#REF!</definedName>
    <definedName name="_xlnm.Print_Area" localSheetId="1">'Resume (Pasar)'!$B$2:$AV$50</definedName>
    <definedName name="_xlnm.Print_Area" localSheetId="2">'Resume (Sewa)'!$B$2:$AV$28</definedName>
    <definedName name="_xlnm.Print_Area">#REF!</definedName>
    <definedName name="PRINT_AREA_MI" localSheetId="1">#REF!</definedName>
    <definedName name="PRINT_AREA_MI" localSheetId="2">#REF!</definedName>
    <definedName name="PRINT_AREA_MI">#REF!</definedName>
    <definedName name="Print_Area_Reset" localSheetId="1">OFFSET('Resume (Pasar)'!Full_Print,0,0,'Resume (Pasar)'!Last_Row)</definedName>
    <definedName name="Print_Area_Reset" localSheetId="2">OFFSET('Resume (Sewa)'!Full_Print,0,0,'Resume (Sewa)'!Last_Row)</definedName>
    <definedName name="Print_Area_Reset">OFFSET(Full_Print,0,0,Last_Row)</definedName>
    <definedName name="Print_Area_Reset_2">#N/A</definedName>
    <definedName name="Print_Data_Bng_St_Pabrik" localSheetId="1">#REF!</definedName>
    <definedName name="Print_Data_Bng_St_Pabrik" localSheetId="2">#REF!</definedName>
    <definedName name="Print_Data_Bng_St_Pabrik">#REF!</definedName>
    <definedName name="Print_Input_Tanah" localSheetId="1">#REF!</definedName>
    <definedName name="Print_Input_Tanah" localSheetId="2">#REF!</definedName>
    <definedName name="Print_Input_Tanah">#REF!</definedName>
    <definedName name="Print_Spe_Prop_dan_Rekap" localSheetId="1">'[39]Bang-Non-St'!#REF!</definedName>
    <definedName name="Print_Spe_Prop_dan_Rekap" localSheetId="2">'[39]Bang-Non-St'!#REF!</definedName>
    <definedName name="Print_Spe_Prop_dan_Rekap">'[39]Bang-Non-St'!#REF!</definedName>
    <definedName name="_xlnm.Print_Titles" localSheetId="1">'Resume (Pasar)'!$19:$20</definedName>
    <definedName name="_xlnm.Print_Titles" localSheetId="2">'Resume (Sewa)'!$17:$18</definedName>
    <definedName name="_xlnm.Print_Titles">#REF!</definedName>
    <definedName name="PRINT_TITLES_MI" localSheetId="1">#REF!</definedName>
    <definedName name="PRINT_TITLES_MI" localSheetId="2">#REF!</definedName>
    <definedName name="PRINT_TITLES_MI">#REF!</definedName>
    <definedName name="prod_tbs">[40]Asumsi!$J$17:$AI$21</definedName>
    <definedName name="Produk" localSheetId="1">#REF!</definedName>
    <definedName name="Produk" localSheetId="2">#REF!</definedName>
    <definedName name="Produk">#REF!</definedName>
    <definedName name="produksi_cpo" localSheetId="1">#REF!</definedName>
    <definedName name="produksi_cpo" localSheetId="2">#REF!</definedName>
    <definedName name="produksi_cpo">#REF!</definedName>
    <definedName name="produksi_kernel" localSheetId="1">#REF!</definedName>
    <definedName name="produksi_kernel" localSheetId="2">#REF!</definedName>
    <definedName name="produksi_kernel">#REF!</definedName>
    <definedName name="produksi_tbs" localSheetId="1">#REF!</definedName>
    <definedName name="produksi_tbs" localSheetId="2">#REF!</definedName>
    <definedName name="produksi_tbs">#REF!</definedName>
    <definedName name="PROJ" localSheetId="1">#REF!</definedName>
    <definedName name="PROJ" localSheetId="2">#REF!</definedName>
    <definedName name="PROJ">#REF!</definedName>
    <definedName name="PROJ01" localSheetId="1">#REF!</definedName>
    <definedName name="PROJ01" localSheetId="2">#REF!</definedName>
    <definedName name="PROJ01">#REF!</definedName>
    <definedName name="PROJECTION" localSheetId="1">#REF!</definedName>
    <definedName name="PROJECTION" localSheetId="2">#REF!</definedName>
    <definedName name="PROJECTION">#REF!</definedName>
    <definedName name="propinsi">[41]List!$A$61:$A$87</definedName>
    <definedName name="Prosen_teras_kontur">'[31]Biaya-Inv'!$D$33</definedName>
    <definedName name="prubberadjust" localSheetId="1">#REF!</definedName>
    <definedName name="prubberadjust" localSheetId="2">#REF!</definedName>
    <definedName name="prubberadjust">#REF!</definedName>
    <definedName name="psbeton" localSheetId="1">#REF!</definedName>
    <definedName name="psbeton" localSheetId="2">#REF!</definedName>
    <definedName name="psbeton">#REF!</definedName>
    <definedName name="psbetonb" localSheetId="1">#REF!</definedName>
    <definedName name="psbetonb" localSheetId="2">#REF!</definedName>
    <definedName name="psbetonb">#REF!</definedName>
    <definedName name="psbetonc" localSheetId="1">#REF!</definedName>
    <definedName name="psbetonc" localSheetId="2">#REF!</definedName>
    <definedName name="psbetonc">#REF!</definedName>
    <definedName name="pspasang" localSheetId="1">#REF!</definedName>
    <definedName name="pspasang" localSheetId="2">#REF!</definedName>
    <definedName name="pspasang">#REF!</definedName>
    <definedName name="pspasangb" localSheetId="1">#REF!</definedName>
    <definedName name="pspasangb" localSheetId="2">#REF!</definedName>
    <definedName name="pspasangb">#REF!</definedName>
    <definedName name="pspasangc" localSheetId="1">#REF!</definedName>
    <definedName name="pspasangc" localSheetId="2">#REF!</definedName>
    <definedName name="pspasangc">#REF!</definedName>
    <definedName name="psu3lt20" localSheetId="1">#REF!</definedName>
    <definedName name="psu3lt20" localSheetId="2">#REF!</definedName>
    <definedName name="psu3lt20">#REF!</definedName>
    <definedName name="psup3kd20" localSheetId="1">#REF!</definedName>
    <definedName name="psup3kd20" localSheetId="2">#REF!</definedName>
    <definedName name="psup3kd20">#REF!</definedName>
    <definedName name="psup3kd25" localSheetId="1">#REF!</definedName>
    <definedName name="psup3kd25" localSheetId="2">#REF!</definedName>
    <definedName name="psup3kd25">#REF!</definedName>
    <definedName name="psup3lt20" localSheetId="1">#REF!</definedName>
    <definedName name="psup3lt20" localSheetId="2">#REF!</definedName>
    <definedName name="psup3lt20">#REF!</definedName>
    <definedName name="psup3lt30" localSheetId="1">#REF!</definedName>
    <definedName name="psup3lt30" localSheetId="2">#REF!</definedName>
    <definedName name="psup3lt30">#REF!</definedName>
    <definedName name="psup3lt40" localSheetId="1">#REF!</definedName>
    <definedName name="psup3lt40" localSheetId="2">#REF!</definedName>
    <definedName name="psup3lt40">#REF!</definedName>
    <definedName name="psup3pvb" localSheetId="1">#REF!</definedName>
    <definedName name="psup3pvb" localSheetId="2">#REF!</definedName>
    <definedName name="psup3pvb">#REF!</definedName>
    <definedName name="psup3tg" localSheetId="1">#REF!</definedName>
    <definedName name="psup3tg" localSheetId="2">#REF!</definedName>
    <definedName name="psup3tg">#REF!</definedName>
    <definedName name="psup7kr" localSheetId="1">#REF!</definedName>
    <definedName name="psup7kr" localSheetId="2">#REF!</definedName>
    <definedName name="psup7kr">#REF!</definedName>
    <definedName name="psup7kth" localSheetId="1">#REF!</definedName>
    <definedName name="psup7kth" localSheetId="2">#REF!</definedName>
    <definedName name="psup7kth">#REF!</definedName>
    <definedName name="psurug" localSheetId="1">#REF!</definedName>
    <definedName name="psurug" localSheetId="2">#REF!</definedName>
    <definedName name="psurug">#REF!</definedName>
    <definedName name="psurugb" localSheetId="1">#REF!</definedName>
    <definedName name="psurugb" localSheetId="2">#REF!</definedName>
    <definedName name="psurugb">#REF!</definedName>
    <definedName name="psurugc" localSheetId="1">#REF!</definedName>
    <definedName name="psurugc" localSheetId="2">#REF!</definedName>
    <definedName name="psurugc">#REF!</definedName>
    <definedName name="Q_1">'[25]fin pro centers'!$I$4</definedName>
    <definedName name="Q_2">'[25]fin pro centers'!$J$4</definedName>
    <definedName name="Q_3" localSheetId="1">'[25]fin pro centers'!#REF!</definedName>
    <definedName name="Q_3" localSheetId="2">'[25]fin pro centers'!#REF!</definedName>
    <definedName name="Q_3">'[25]fin pro centers'!#REF!</definedName>
    <definedName name="Q_4" localSheetId="1">'[25]fin pro centers'!#REF!</definedName>
    <definedName name="Q_4" localSheetId="2">'[25]fin pro centers'!#REF!</definedName>
    <definedName name="Q_4">'[25]fin pro centers'!#REF!</definedName>
    <definedName name="qqq">#N/A</definedName>
    <definedName name="qqq_2">#N/A</definedName>
    <definedName name="QR">[16]List!$C$17:$C$20</definedName>
    <definedName name="QUALITY">[17]datasheet!$A$17:$A$20</definedName>
    <definedName name="qw" localSheetId="1">IF('Resume (Pasar)'!swws,'Resume (Pasar)'!Header_Row+'Resume (Pasar)'!er,'Resume (Pasar)'!Header_Row)</definedName>
    <definedName name="qw" localSheetId="2">IF('Resume (Sewa)'!swws,'Resume (Sewa)'!Header_Row+'Resume (Sewa)'!er,'Resume (Sewa)'!Header_Row)</definedName>
    <definedName name="qw">IF([0]!swws,[0]!Header_Row+er,[0]!Header_Row)</definedName>
    <definedName name="qw_2">#N/A</definedName>
    <definedName name="QWE">[16]List!$B$17:$B$19</definedName>
    <definedName name="qwq">#N/A</definedName>
    <definedName name="qwq_2">#N/A</definedName>
    <definedName name="R_Inti" localSheetId="1">#REF!</definedName>
    <definedName name="R_Inti" localSheetId="2">#REF!</definedName>
    <definedName name="R_Inti">#REF!</definedName>
    <definedName name="rancah48b" localSheetId="1">#REF!</definedName>
    <definedName name="rancah48b" localSheetId="2">#REF!</definedName>
    <definedName name="rancah48b">#REF!</definedName>
    <definedName name="rangking" localSheetId="1">#REF!</definedName>
    <definedName name="rangking" localSheetId="2">#REF!</definedName>
    <definedName name="rangking">#REF!</definedName>
    <definedName name="rangking1">[19]List!$B$39:$B$49</definedName>
    <definedName name="raybent3" localSheetId="1">#REF!</definedName>
    <definedName name="raybent3" localSheetId="2">#REF!</definedName>
    <definedName name="raybent3">#REF!</definedName>
    <definedName name="raybent3b" localSheetId="1">#REF!</definedName>
    <definedName name="raybent3b" localSheetId="2">#REF!</definedName>
    <definedName name="raybent3b">#REF!</definedName>
    <definedName name="raybent3c" localSheetId="1">#REF!</definedName>
    <definedName name="raybent3c" localSheetId="2">#REF!</definedName>
    <definedName name="raybent3c">#REF!</definedName>
    <definedName name="raybent5" localSheetId="1">#REF!</definedName>
    <definedName name="raybent5" localSheetId="2">#REF!</definedName>
    <definedName name="raybent5">#REF!</definedName>
    <definedName name="raybent5b" localSheetId="1">#REF!</definedName>
    <definedName name="raybent5b" localSheetId="2">#REF!</definedName>
    <definedName name="raybent5b">#REF!</definedName>
    <definedName name="raybent5c" localSheetId="1">#REF!</definedName>
    <definedName name="raybent5c" localSheetId="2">#REF!</definedName>
    <definedName name="raybent5c">#REF!</definedName>
    <definedName name="rb">[14]OE!$Y$24</definedName>
    <definedName name="RECAP" localSheetId="1">#REF!</definedName>
    <definedName name="RECAP" localSheetId="2">#REF!</definedName>
    <definedName name="RECAP">#REF!</definedName>
    <definedName name="REKAP" localSheetId="1">#REF!</definedName>
    <definedName name="REKAP" localSheetId="2">#REF!</definedName>
    <definedName name="REKAP">#REF!</definedName>
    <definedName name="Ren_CPO_Plasma">'[42]Prod- Plasma'!$G$35:$AE$38</definedName>
    <definedName name="rendemen_cpo" localSheetId="1">#REF!</definedName>
    <definedName name="rendemen_cpo" localSheetId="2">#REF!</definedName>
    <definedName name="rendemen_cpo">#REF!</definedName>
    <definedName name="rendemen_kernel" localSheetId="1">#REF!</definedName>
    <definedName name="rendemen_kernel" localSheetId="2">#REF!</definedName>
    <definedName name="rendemen_kernel">#REF!</definedName>
    <definedName name="Resume_NP" localSheetId="1">#REF!</definedName>
    <definedName name="Resume_NP" localSheetId="2">#REF!</definedName>
    <definedName name="Resume_NP">#REF!</definedName>
    <definedName name="RETURN">[6]Financials!$Y$18:$AC$18</definedName>
    <definedName name="rev">#N/A</definedName>
    <definedName name="rev_2">#N/A</definedName>
    <definedName name="revenue_month">[12]Revenue!$J$7:$R$187</definedName>
    <definedName name="Review">[38]List!$B$22:$B$27</definedName>
    <definedName name="Reviewer">[38]List!$B$17:$B$19</definedName>
    <definedName name="rincian" localSheetId="1">#REF!</definedName>
    <definedName name="rincian" localSheetId="2">#REF!</definedName>
    <definedName name="rincian">#REF!</definedName>
    <definedName name="RIRQO" localSheetId="1">[20]As!#REF!</definedName>
    <definedName name="RIRQO" localSheetId="2">[20]As!#REF!</definedName>
    <definedName name="RIRQO">[20]As!#REF!</definedName>
    <definedName name="rr">#N/A</definedName>
    <definedName name="rrt">#N/A</definedName>
    <definedName name="rrt_2">#N/A</definedName>
    <definedName name="Rsm_PERUMAHAN" localSheetId="1">#REF!</definedName>
    <definedName name="Rsm_PERUMAHAN" localSheetId="2">#REF!</definedName>
    <definedName name="Rsm_PERUMAHAN">#REF!</definedName>
    <definedName name="Rumah_Tinggal">[17]datasheet!$A$54:$A$57</definedName>
    <definedName name="RUNYLD">[6]Financials!$Y$20:$AC$20</definedName>
    <definedName name="S" localSheetId="1">[23]FINISHING!#REF!</definedName>
    <definedName name="S" localSheetId="2">[23]FINISHING!#REF!</definedName>
    <definedName name="S">[23]FINISHING!#REF!</definedName>
    <definedName name="S_1" localSheetId="1">#REF!</definedName>
    <definedName name="S_1" localSheetId="2">#REF!</definedName>
    <definedName name="S_1">#REF!</definedName>
    <definedName name="S_2" localSheetId="1">#REF!</definedName>
    <definedName name="S_2" localSheetId="2">#REF!</definedName>
    <definedName name="S_2">#REF!</definedName>
    <definedName name="S_3" localSheetId="1">#REF!</definedName>
    <definedName name="S_3" localSheetId="2">#REF!</definedName>
    <definedName name="S_3">#REF!</definedName>
    <definedName name="Saldo" localSheetId="1">#REF!</definedName>
    <definedName name="Saldo" localSheetId="2">#REF!</definedName>
    <definedName name="Saldo">#REF!</definedName>
    <definedName name="Sanitair" localSheetId="1">#REF!</definedName>
    <definedName name="Sanitair" localSheetId="2">#REF!</definedName>
    <definedName name="Sanitair">#REF!</definedName>
    <definedName name="sarana" localSheetId="1">Scheduled_Payment+Extra_Payment</definedName>
    <definedName name="sarana" localSheetId="2">Scheduled_Payment+Extra_Payment</definedName>
    <definedName name="sarana">Scheduled_Payment+Extra_Payment</definedName>
    <definedName name="SATU" localSheetId="1">[18]BCT!#REF!</definedName>
    <definedName name="SATU" localSheetId="2">[18]BCT!#REF!</definedName>
    <definedName name="SATU">[18]BCT!#REF!</definedName>
    <definedName name="Sched_Pay" localSheetId="1">#REF!</definedName>
    <definedName name="Sched_Pay" localSheetId="2">#REF!</definedName>
    <definedName name="Sched_Pay">#REF!</definedName>
    <definedName name="Scheduled_Extra_Payments" localSheetId="1">#REF!</definedName>
    <definedName name="Scheduled_Extra_Payments" localSheetId="2">#REF!</definedName>
    <definedName name="Scheduled_Extra_Payments">#REF!</definedName>
    <definedName name="Scheduled_Interest_Rate" localSheetId="1">#REF!</definedName>
    <definedName name="Scheduled_Interest_Rate" localSheetId="2">#REF!</definedName>
    <definedName name="Scheduled_Interest_Rate">#REF!</definedName>
    <definedName name="Scheduled_Monthly_Payment" localSheetId="1">#REF!</definedName>
    <definedName name="Scheduled_Monthly_Payment" localSheetId="2">#REF!</definedName>
    <definedName name="Scheduled_Monthly_Payment">#REF!</definedName>
    <definedName name="sdd">#N/A</definedName>
    <definedName name="sdS">[16]List!$B$11:$B$15</definedName>
    <definedName name="selot" localSheetId="1">#REF!</definedName>
    <definedName name="selot" localSheetId="2">#REF!</definedName>
    <definedName name="selot">#REF!</definedName>
    <definedName name="selotb" localSheetId="1">#REF!</definedName>
    <definedName name="selotb" localSheetId="2">#REF!</definedName>
    <definedName name="selotb">#REF!</definedName>
    <definedName name="selotc" localSheetId="1">#REF!</definedName>
    <definedName name="selotc" localSheetId="2">#REF!</definedName>
    <definedName name="selotc">#REF!</definedName>
    <definedName name="Semak_belukar" localSheetId="1">#REF!</definedName>
    <definedName name="Semak_belukar" localSheetId="2">#REF!</definedName>
    <definedName name="Semak_belukar">#REF!</definedName>
    <definedName name="semakbelukar" localSheetId="1">#REF!</definedName>
    <definedName name="semakbelukar" localSheetId="2">#REF!</definedName>
    <definedName name="semakbelukar">#REF!</definedName>
    <definedName name="semen" localSheetId="1">#REF!</definedName>
    <definedName name="semen" localSheetId="2">#REF!</definedName>
    <definedName name="semen">#REF!</definedName>
    <definedName name="semenb" localSheetId="1">#REF!</definedName>
    <definedName name="semenb" localSheetId="2">#REF!</definedName>
    <definedName name="semenb">#REF!</definedName>
    <definedName name="semenc" localSheetId="1">#REF!</definedName>
    <definedName name="semenc" localSheetId="2">#REF!</definedName>
    <definedName name="semenc">#REF!</definedName>
    <definedName name="semenputih" localSheetId="1">#REF!</definedName>
    <definedName name="semenputih" localSheetId="2">#REF!</definedName>
    <definedName name="semenputih">#REF!</definedName>
    <definedName name="semenputihb" localSheetId="1">#REF!</definedName>
    <definedName name="semenputihb" localSheetId="2">#REF!</definedName>
    <definedName name="semenputihb">#REF!</definedName>
    <definedName name="semenputihc" localSheetId="1">#REF!</definedName>
    <definedName name="semenputihc" localSheetId="2">#REF!</definedName>
    <definedName name="semenputihc">#REF!</definedName>
    <definedName name="sengg20" localSheetId="1">#REF!</definedName>
    <definedName name="sengg20" localSheetId="2">#REF!</definedName>
    <definedName name="sengg20">#REF!</definedName>
    <definedName name="sengg20b" localSheetId="1">#REF!</definedName>
    <definedName name="sengg20b" localSheetId="2">#REF!</definedName>
    <definedName name="sengg20b">#REF!</definedName>
    <definedName name="sengg20c" localSheetId="1">#REF!</definedName>
    <definedName name="sengg20c" localSheetId="2">#REF!</definedName>
    <definedName name="sengg20c">#REF!</definedName>
    <definedName name="sengg25" localSheetId="1">#REF!</definedName>
    <definedName name="sengg25" localSheetId="2">#REF!</definedName>
    <definedName name="sengg25">#REF!</definedName>
    <definedName name="sengg25b" localSheetId="1">#REF!</definedName>
    <definedName name="sengg25b" localSheetId="2">#REF!</definedName>
    <definedName name="sengg25b">#REF!</definedName>
    <definedName name="sengg25c" localSheetId="1">#REF!</definedName>
    <definedName name="sengg25c" localSheetId="2">#REF!</definedName>
    <definedName name="sengg25c">#REF!</definedName>
    <definedName name="sengg30" localSheetId="1">#REF!</definedName>
    <definedName name="sengg30" localSheetId="2">#REF!</definedName>
    <definedName name="sengg30">#REF!</definedName>
    <definedName name="sengg30b" localSheetId="1">#REF!</definedName>
    <definedName name="sengg30b" localSheetId="2">#REF!</definedName>
    <definedName name="sengg30b">#REF!</definedName>
    <definedName name="sengg30c" localSheetId="1">#REF!</definedName>
    <definedName name="sengg30c" localSheetId="2">#REF!</definedName>
    <definedName name="sengg30c">#REF!</definedName>
    <definedName name="senggbc" localSheetId="1">#REF!</definedName>
    <definedName name="senggbc" localSheetId="2">#REF!</definedName>
    <definedName name="senggbc">#REF!</definedName>
    <definedName name="sengplat" localSheetId="1">#REF!</definedName>
    <definedName name="sengplat" localSheetId="2">#REF!</definedName>
    <definedName name="sengplat">#REF!</definedName>
    <definedName name="sengplat30" localSheetId="1">#REF!</definedName>
    <definedName name="sengplat30" localSheetId="2">#REF!</definedName>
    <definedName name="sengplat30">#REF!</definedName>
    <definedName name="sengplat30b" localSheetId="1">#REF!</definedName>
    <definedName name="sengplat30b" localSheetId="2">#REF!</definedName>
    <definedName name="sengplat30b">#REF!</definedName>
    <definedName name="sengplat30c" localSheetId="1">#REF!</definedName>
    <definedName name="sengplat30c" localSheetId="2">#REF!</definedName>
    <definedName name="sengplat30c">#REF!</definedName>
    <definedName name="sengplatb" localSheetId="1">#REF!</definedName>
    <definedName name="sengplatb" localSheetId="2">#REF!</definedName>
    <definedName name="sengplatb">#REF!</definedName>
    <definedName name="sengplatc" localSheetId="1">#REF!</definedName>
    <definedName name="sengplatc" localSheetId="2">#REF!</definedName>
    <definedName name="sengplatc">#REF!</definedName>
    <definedName name="sensi" localSheetId="1">#REF!</definedName>
    <definedName name="sensi" localSheetId="2">#REF!</definedName>
    <definedName name="sensi">#REF!</definedName>
    <definedName name="Sensitivitas" localSheetId="1">#REF!</definedName>
    <definedName name="Sensitivitas" localSheetId="2">#REF!</definedName>
    <definedName name="Sensitivitas">#REF!</definedName>
    <definedName name="Sertipikat" localSheetId="1">#REF!</definedName>
    <definedName name="Sertipikat" localSheetId="2">#REF!</definedName>
    <definedName name="Sertipikat">#REF!</definedName>
    <definedName name="sertipikat1">[19]List!$B$29:$B$37</definedName>
    <definedName name="sewa_dormitori">'[22]Rinci-Pendapatan'!$A$254:$IV$254</definedName>
    <definedName name="sewa_factory">'[22]Rinci-Pendapatan'!$A$220:$IV$220</definedName>
    <definedName name="sewa_fas_lainnya">'[22]Rinci-Pendapatan'!$A$290:$IV$290</definedName>
    <definedName name="sewa_gudang">'[22]Rinci-Pendapatan'!$A$269:$IV$269</definedName>
    <definedName name="sewa_menara_komunikasi">'[22]Rinci-Pendapatan'!$A$281:$IV$281</definedName>
    <definedName name="sewa_ruko">'[22]Rinci-Pendapatan'!$A$249:$IV$249</definedName>
    <definedName name="sewa_wisma_bukit_indah">'[22]Rinci-Pendapatan'!$A$274:$IV$274</definedName>
    <definedName name="sewabgn_fac">'[22]Rinci-Pendapatan'!$C$149:$U$155</definedName>
    <definedName name="sewatanah_fac">'[22]Rinci-Pendapatan'!$C$142:$U$146</definedName>
    <definedName name="sheet" localSheetId="1">[43]As!#REF!</definedName>
    <definedName name="sheet" localSheetId="2">[43]As!#REF!</definedName>
    <definedName name="sheet">[43]As!#REF!</definedName>
    <definedName name="sheet14" localSheetId="1">#REF!</definedName>
    <definedName name="sheet14" localSheetId="2">#REF!</definedName>
    <definedName name="sheet14">#REF!</definedName>
    <definedName name="simadjust" localSheetId="1">#REF!</definedName>
    <definedName name="simadjust" localSheetId="2">#REF!</definedName>
    <definedName name="simadjust">#REF!</definedName>
    <definedName name="SIMPRESULT" localSheetId="1">#REF!</definedName>
    <definedName name="SIMPRESULT" localSheetId="2">#REF!</definedName>
    <definedName name="SIMPRESULT">#REF!</definedName>
    <definedName name="sn">[14]Des!$C$37</definedName>
    <definedName name="SoftCost" localSheetId="1">#REF!</definedName>
    <definedName name="SoftCost" localSheetId="2">#REF!</definedName>
    <definedName name="SoftCost">#REF!</definedName>
    <definedName name="spj" localSheetId="1">#REF!</definedName>
    <definedName name="spj" localSheetId="2">#REF!</definedName>
    <definedName name="spj">#REF!</definedName>
    <definedName name="SPL__APARTMENT" localSheetId="1">#REF!</definedName>
    <definedName name="SPL__APARTMENT" localSheetId="2">#REF!</definedName>
    <definedName name="SPL__APARTMENT">#REF!</definedName>
    <definedName name="SPL__HOTEL" localSheetId="1">#REF!</definedName>
    <definedName name="SPL__HOTEL" localSheetId="2">#REF!</definedName>
    <definedName name="SPL__HOTEL">#REF!</definedName>
    <definedName name="SPL__KANTOR" localSheetId="1">#REF!</definedName>
    <definedName name="SPL__KANTOR" localSheetId="2">#REF!</definedName>
    <definedName name="SPL__KANTOR">#REF!</definedName>
    <definedName name="SPL_MALL" localSheetId="1">#REF!</definedName>
    <definedName name="SPL_MALL" localSheetId="2">#REF!</definedName>
    <definedName name="SPL_MALL">#REF!</definedName>
    <definedName name="split" localSheetId="1">#REF!</definedName>
    <definedName name="split" localSheetId="2">#REF!</definedName>
    <definedName name="split">#REF!</definedName>
    <definedName name="splitb" localSheetId="1">#REF!</definedName>
    <definedName name="splitb" localSheetId="2">#REF!</definedName>
    <definedName name="splitb">#REF!</definedName>
    <definedName name="splitc" localSheetId="1">#REF!</definedName>
    <definedName name="splitc" localSheetId="2">#REF!</definedName>
    <definedName name="splitc">#REF!</definedName>
    <definedName name="sr" localSheetId="1">#REF!</definedName>
    <definedName name="sr" localSheetId="2">#REF!</definedName>
    <definedName name="sr">#REF!</definedName>
    <definedName name="Srn">#N/A</definedName>
    <definedName name="ss">'[12]Pro-Base'!$A$354:$IV$354</definedName>
    <definedName name="STRUKTUR">[17]datasheet!$A$23:$A$29</definedName>
    <definedName name="STRUKTUR_APARTEMEN" localSheetId="1">#REF!</definedName>
    <definedName name="STRUKTUR_APARTEMEN" localSheetId="2">#REF!</definedName>
    <definedName name="STRUKTUR_APARTEMEN">#REF!</definedName>
    <definedName name="STRUKTUR_HOTEL" localSheetId="1">#REF!</definedName>
    <definedName name="STRUKTUR_HOTEL" localSheetId="2">#REF!</definedName>
    <definedName name="STRUKTUR_HOTEL">#REF!</definedName>
    <definedName name="STRUKTUR_KANTOR" localSheetId="1">#REF!</definedName>
    <definedName name="STRUKTUR_KANTOR" localSheetId="2">#REF!</definedName>
    <definedName name="STRUKTUR_KANTOR">#REF!</definedName>
    <definedName name="STRUKTUR_MALL" localSheetId="1">#REF!</definedName>
    <definedName name="STRUKTUR_MALL" localSheetId="2">#REF!</definedName>
    <definedName name="STRUKTUR_MALL">#REF!</definedName>
    <definedName name="STRUKTUR_PARKIR" localSheetId="1">#REF!</definedName>
    <definedName name="STRUKTUR_PARKIR" localSheetId="2">#REF!</definedName>
    <definedName name="STRUKTUR_PARKIR">#REF!</definedName>
    <definedName name="Sub" localSheetId="1">#REF!</definedName>
    <definedName name="Sub" localSheetId="2">#REF!</definedName>
    <definedName name="Sub">#REF!</definedName>
    <definedName name="Supervisor">[38]List!$B$22:$B$27</definedName>
    <definedName name="Surat_Tanah">[17]datasheet!$B$3:$B$13</definedName>
    <definedName name="swws" localSheetId="1">IF('Resume (Pasar)'!Loan_Amount*'Resume (Pasar)'!Interest_Rate*'Resume (Pasar)'!Loan_Years*'Resume (Pasar)'!Loan_Start&gt;0,1,0)</definedName>
    <definedName name="swws" localSheetId="2">IF('Resume (Sewa)'!Loan_Amount*'Resume (Sewa)'!Interest_Rate*'Resume (Sewa)'!Loan_Years*'Resume (Sewa)'!Loan_Start&gt;0,1,0)</definedName>
    <definedName name="swws">IF([0]!Loan_Amount*[0]!Interest_Rate*[0]!Loan_Years*[0]!Loan_Start&gt;0,1,0)</definedName>
    <definedName name="t">[14]Des!$C$36</definedName>
    <definedName name="TABEL1" localSheetId="1">#REF!</definedName>
    <definedName name="TABEL1" localSheetId="2">#REF!</definedName>
    <definedName name="TABEL1">#REF!</definedName>
    <definedName name="Tahun_Penilaian" localSheetId="1">#REF!</definedName>
    <definedName name="Tahun_Penilaian" localSheetId="2">#REF!</definedName>
    <definedName name="Tahun_Penilaian">#REF!</definedName>
    <definedName name="tahun_proyeksi">'[12]S-1'!$D$7:$F$23</definedName>
    <definedName name="talangadjust" localSheetId="1">#REF!</definedName>
    <definedName name="talangadjust" localSheetId="2">#REF!</definedName>
    <definedName name="talangadjust">#REF!</definedName>
    <definedName name="talangrubberadjust" localSheetId="1">#REF!</definedName>
    <definedName name="talangrubberadjust" localSheetId="2">#REF!</definedName>
    <definedName name="talangrubberadjust">#REF!</definedName>
    <definedName name="Tanah" localSheetId="1">#REF!</definedName>
    <definedName name="Tanah" localSheetId="2">#REF!</definedName>
    <definedName name="Tanah">#REF!</definedName>
    <definedName name="Tanah_" localSheetId="1">#REF!</definedName>
    <definedName name="Tanah_" localSheetId="2">#REF!</definedName>
    <definedName name="Tanah_">#REF!</definedName>
    <definedName name="tanah1" localSheetId="1">#REF!</definedName>
    <definedName name="tanah1" localSheetId="2">#REF!</definedName>
    <definedName name="tanah1">#REF!</definedName>
    <definedName name="tanah2" localSheetId="1">#REF!</definedName>
    <definedName name="tanah2" localSheetId="2">#REF!</definedName>
    <definedName name="tanah2">#REF!</definedName>
    <definedName name="tanaha">[19]List!$B$17:$B$19</definedName>
    <definedName name="tanahb">[19]List!$C$17:$C$20</definedName>
    <definedName name="TanahRemifa">#N/A</definedName>
    <definedName name="TandanBuahSegar" localSheetId="1">#REF!</definedName>
    <definedName name="TandanBuahSegar" localSheetId="2">#REF!</definedName>
    <definedName name="TandanBuahSegar">#REF!</definedName>
    <definedName name="tanrekadjust" localSheetId="1">#REF!</definedName>
    <definedName name="tanrekadjust" localSheetId="2">#REF!</definedName>
    <definedName name="tanrekadjust">#REF!</definedName>
    <definedName name="tarif">'[12]Pro-Base'!$J$110:$Y$122</definedName>
    <definedName name="tarif_sewa_trans">'[12]Pro-Base'!$J$239:$R$251</definedName>
    <definedName name="tarikan" localSheetId="1">#REF!</definedName>
    <definedName name="tarikan" localSheetId="2">#REF!</definedName>
    <definedName name="tarikan">#REF!</definedName>
    <definedName name="tarikanb" localSheetId="1">#REF!</definedName>
    <definedName name="tarikanb" localSheetId="2">#REF!</definedName>
    <definedName name="tarikanb">#REF!</definedName>
    <definedName name="tarikanc" localSheetId="1">#REF!</definedName>
    <definedName name="tarikanc" localSheetId="2">#REF!</definedName>
    <definedName name="tarikanc">#REF!</definedName>
    <definedName name="TBS" localSheetId="1">#REF!</definedName>
    <definedName name="TBS" localSheetId="2">#REF!</definedName>
    <definedName name="TBS">#REF!</definedName>
    <definedName name="td">[14]Des!$B$305</definedName>
    <definedName name="teakwood" localSheetId="1">#REF!</definedName>
    <definedName name="teakwood" localSheetId="2">#REF!</definedName>
    <definedName name="teakwood">#REF!</definedName>
    <definedName name="teakwoodb" localSheetId="1">#REF!</definedName>
    <definedName name="teakwoodb" localSheetId="2">#REF!</definedName>
    <definedName name="teakwoodb">#REF!</definedName>
    <definedName name="teakwoodc" localSheetId="1">#REF!</definedName>
    <definedName name="teakwoodc" localSheetId="2">#REF!</definedName>
    <definedName name="teakwoodc">#REF!</definedName>
    <definedName name="tehel" localSheetId="1">#REF!</definedName>
    <definedName name="tehel" localSheetId="2">#REF!</definedName>
    <definedName name="tehel">#REF!</definedName>
    <definedName name="tehelb" localSheetId="1">#REF!</definedName>
    <definedName name="tehelb" localSheetId="2">#REF!</definedName>
    <definedName name="tehelb">#REF!</definedName>
    <definedName name="tehelc" localSheetId="1">#REF!</definedName>
    <definedName name="tehelc" localSheetId="2">#REF!</definedName>
    <definedName name="tehelc">#REF!</definedName>
    <definedName name="tel">[14]OE!$Y$26</definedName>
    <definedName name="Tempo" localSheetId="1">#REF!</definedName>
    <definedName name="Tempo" localSheetId="2">#REF!</definedName>
    <definedName name="Tempo">#REF!</definedName>
    <definedName name="Teras_kontur">'[31]Biaya-Inv'!$E$36</definedName>
    <definedName name="Term_in_years" localSheetId="1">#REF!</definedName>
    <definedName name="Term_in_years" localSheetId="2">#REF!</definedName>
    <definedName name="Term_in_years">#REF!</definedName>
    <definedName name="TerminalValue" localSheetId="1">#REF!</definedName>
    <definedName name="TerminalValue" localSheetId="2">#REF!</definedName>
    <definedName name="TerminalValue">#REF!</definedName>
    <definedName name="test">#N/A</definedName>
    <definedName name="test_2">#N/A</definedName>
    <definedName name="TH_2002" localSheetId="1">#REF!</definedName>
    <definedName name="TH_2002" localSheetId="2">#REF!</definedName>
    <definedName name="TH_2002">#REF!</definedName>
    <definedName name="TH_2003" localSheetId="1">#REF!</definedName>
    <definedName name="TH_2003" localSheetId="2">#REF!</definedName>
    <definedName name="TH_2003">#REF!</definedName>
    <definedName name="TH_2004" localSheetId="1">#REF!</definedName>
    <definedName name="TH_2004" localSheetId="2">#REF!</definedName>
    <definedName name="TH_2004">#REF!</definedName>
    <definedName name="TH_2005" localSheetId="1">#REF!</definedName>
    <definedName name="TH_2005" localSheetId="2">#REF!</definedName>
    <definedName name="TH_2005">#REF!</definedName>
    <definedName name="TH_2006" localSheetId="1">#REF!</definedName>
    <definedName name="TH_2006" localSheetId="2">#REF!</definedName>
    <definedName name="TH_2006">#REF!</definedName>
    <definedName name="TH_2007" localSheetId="1">#REF!</definedName>
    <definedName name="TH_2007" localSheetId="2">#REF!</definedName>
    <definedName name="TH_2007">#REF!</definedName>
    <definedName name="TH_2008" localSheetId="1">#REF!</definedName>
    <definedName name="TH_2008" localSheetId="2">#REF!</definedName>
    <definedName name="TH_2008">#REF!</definedName>
    <definedName name="TH_2009" localSheetId="1">#REF!</definedName>
    <definedName name="TH_2009" localSheetId="2">#REF!</definedName>
    <definedName name="TH_2009">#REF!</definedName>
    <definedName name="TH_2010" localSheetId="1">#REF!</definedName>
    <definedName name="TH_2010" localSheetId="2">#REF!</definedName>
    <definedName name="TH_2010">#REF!</definedName>
    <definedName name="TH_2011" localSheetId="1">#REF!</definedName>
    <definedName name="TH_2011" localSheetId="2">#REF!</definedName>
    <definedName name="TH_2011">#REF!</definedName>
    <definedName name="TH_2012" localSheetId="1">#REF!</definedName>
    <definedName name="TH_2012" localSheetId="2">#REF!</definedName>
    <definedName name="TH_2012">#REF!</definedName>
    <definedName name="TH_2013" localSheetId="1">#REF!</definedName>
    <definedName name="TH_2013" localSheetId="2">#REF!</definedName>
    <definedName name="TH_2013">#REF!</definedName>
    <definedName name="TH_2014" localSheetId="1">#REF!</definedName>
    <definedName name="TH_2014" localSheetId="2">#REF!</definedName>
    <definedName name="TH_2014">#REF!</definedName>
    <definedName name="TH_2015" localSheetId="1">#REF!</definedName>
    <definedName name="TH_2015" localSheetId="2">#REF!</definedName>
    <definedName name="TH_2015">#REF!</definedName>
    <definedName name="TH_2016" localSheetId="1">#REF!</definedName>
    <definedName name="TH_2016" localSheetId="2">#REF!</definedName>
    <definedName name="TH_2016">#REF!</definedName>
    <definedName name="TH_2017" localSheetId="1">#REF!</definedName>
    <definedName name="TH_2017" localSheetId="2">#REF!</definedName>
    <definedName name="TH_2017">#REF!</definedName>
    <definedName name="TH_2018" localSheetId="1">#REF!</definedName>
    <definedName name="TH_2018" localSheetId="2">#REF!</definedName>
    <definedName name="TH_2018">#REF!</definedName>
    <definedName name="TH_2019" localSheetId="1">#REF!</definedName>
    <definedName name="TH_2019" localSheetId="2">#REF!</definedName>
    <definedName name="TH_2019">#REF!</definedName>
    <definedName name="TH_2020" localSheetId="1">#REF!</definedName>
    <definedName name="TH_2020" localSheetId="2">#REF!</definedName>
    <definedName name="TH_2020">#REF!</definedName>
    <definedName name="TH_2021" localSheetId="1">#REF!</definedName>
    <definedName name="TH_2021" localSheetId="2">#REF!</definedName>
    <definedName name="TH_2021">#REF!</definedName>
    <definedName name="TH_2022" localSheetId="1">#REF!</definedName>
    <definedName name="TH_2022" localSheetId="2">#REF!</definedName>
    <definedName name="TH_2022">#REF!</definedName>
    <definedName name="TH_2023" localSheetId="1">#REF!</definedName>
    <definedName name="TH_2023" localSheetId="2">#REF!</definedName>
    <definedName name="TH_2023">#REF!</definedName>
    <definedName name="TH_2024" localSheetId="1">#REF!</definedName>
    <definedName name="TH_2024" localSheetId="2">#REF!</definedName>
    <definedName name="TH_2024">#REF!</definedName>
    <definedName name="TIGA" localSheetId="1">[18]BCT!#REF!</definedName>
    <definedName name="TIGA" localSheetId="2">[18]BCT!#REF!</definedName>
    <definedName name="TIGA">[18]BCT!#REF!</definedName>
    <definedName name="Tinggi_Kolom_IWF" localSheetId="1">#REF!</definedName>
    <definedName name="Tinggi_Kolom_IWF" localSheetId="2">#REF!</definedName>
    <definedName name="Tinggi_Kolom_IWF">#REF!</definedName>
    <definedName name="Tingkat_bunga">[31]Asumsi!$G$56:$AF$58</definedName>
    <definedName name="tinner" localSheetId="1">#REF!</definedName>
    <definedName name="tinner" localSheetId="2">#REF!</definedName>
    <definedName name="tinner">#REF!</definedName>
    <definedName name="tinnerb" localSheetId="1">#REF!</definedName>
    <definedName name="tinnerb" localSheetId="2">#REF!</definedName>
    <definedName name="tinnerb">#REF!</definedName>
    <definedName name="tinnerc" localSheetId="1">#REF!</definedName>
    <definedName name="tinnerc" localSheetId="2">#REF!</definedName>
    <definedName name="tinnerc">#REF!</definedName>
    <definedName name="topmit" localSheetId="1">#REF!</definedName>
    <definedName name="topmit" localSheetId="2">#REF!</definedName>
    <definedName name="topmit">#REF!</definedName>
    <definedName name="Topografi">[17]datasheet!$D$3:$D$7</definedName>
    <definedName name="total_account1" localSheetId="1">#REF!</definedName>
    <definedName name="total_account1" localSheetId="2">#REF!</definedName>
    <definedName name="total_account1">#REF!</definedName>
    <definedName name="Total_Bangunan" localSheetId="1">#REF!</definedName>
    <definedName name="Total_Bangunan" localSheetId="2">#REF!</definedName>
    <definedName name="Total_Bangunan">#REF!</definedName>
    <definedName name="Total_bangunan_gedung_kantor" localSheetId="1">#REF!</definedName>
    <definedName name="Total_bangunan_gedung_kantor" localSheetId="2">#REF!</definedName>
    <definedName name="Total_bangunan_gedung_kantor">#REF!</definedName>
    <definedName name="Total_Hak_Atas_Tanah" localSheetId="1">#REF!</definedName>
    <definedName name="Total_Hak_Atas_Tanah" localSheetId="2">#REF!</definedName>
    <definedName name="Total_Hak_Atas_Tanah">#REF!</definedName>
    <definedName name="Total_Hardware" localSheetId="1">#REF!</definedName>
    <definedName name="Total_Hardware" localSheetId="2">#REF!</definedName>
    <definedName name="Total_Hardware">#REF!</definedName>
    <definedName name="Total_Interest" localSheetId="1">#REF!</definedName>
    <definedName name="Total_Interest" localSheetId="2">#REF!</definedName>
    <definedName name="Total_Interest">#REF!</definedName>
    <definedName name="Total_Kantor_Kayu" localSheetId="1">#REF!</definedName>
    <definedName name="Total_Kantor_Kayu" localSheetId="2">#REF!</definedName>
    <definedName name="Total_Kantor_Kayu">#REF!</definedName>
    <definedName name="Total_Kantor_logam" localSheetId="1">#REF!</definedName>
    <definedName name="Total_Kantor_logam" localSheetId="2">#REF!</definedName>
    <definedName name="Total_Kantor_logam">#REF!</definedName>
    <definedName name="Total_Lainnya" localSheetId="1">#REF!</definedName>
    <definedName name="Total_Lainnya" localSheetId="2">#REF!</definedName>
    <definedName name="Total_Lainnya">#REF!</definedName>
    <definedName name="Total_Leasing" localSheetId="1">#REF!</definedName>
    <definedName name="Total_Leasing" localSheetId="2">#REF!</definedName>
    <definedName name="Total_Leasing">#REF!</definedName>
    <definedName name="Total_Listrik" localSheetId="1">#REF!</definedName>
    <definedName name="Total_Listrik" localSheetId="2">#REF!</definedName>
    <definedName name="Total_Listrik">#REF!</definedName>
    <definedName name="Total_Mesin_Kantor" localSheetId="1">#REF!</definedName>
    <definedName name="Total_Mesin_Kantor" localSheetId="2">#REF!</definedName>
    <definedName name="Total_Mesin_Kantor">#REF!</definedName>
    <definedName name="Total_Mobil" localSheetId="1">#REF!</definedName>
    <definedName name="Total_Mobil" localSheetId="2">#REF!</definedName>
    <definedName name="Total_Mobil">#REF!</definedName>
    <definedName name="Total_motor" localSheetId="1">#REF!</definedName>
    <definedName name="Total_motor" localSheetId="2">#REF!</definedName>
    <definedName name="Total_motor">#REF!</definedName>
    <definedName name="Total_Pay" localSheetId="1">#REF!</definedName>
    <definedName name="Total_Pay" localSheetId="2">#REF!</definedName>
    <definedName name="Total_Pay">#REF!</definedName>
    <definedName name="Total_Payment" localSheetId="1">Scheduled_Payment+Extra_Payment</definedName>
    <definedName name="Total_Payment" localSheetId="2">Scheduled_Payment+Extra_Payment</definedName>
    <definedName name="Total_Payment">Scheduled_Payment+Extra_Payment</definedName>
    <definedName name="Total_Payment_2" localSheetId="1">Scheduled_Payment+Extra_Payment</definedName>
    <definedName name="Total_Payment_2" localSheetId="2">Scheduled_Payment+Extra_Payment</definedName>
    <definedName name="Total_Payment_2">Scheduled_Payment+Extra_Payment</definedName>
    <definedName name="total_payment2" localSheetId="1">Scheduled_Payment+Extra_Payment</definedName>
    <definedName name="total_payment2" localSheetId="2">Scheduled_Payment+Extra_Payment</definedName>
    <definedName name="total_payment2">Scheduled_Payment+Extra_Payment</definedName>
    <definedName name="total_payment2_2" localSheetId="1">Scheduled_Payment+Extra_Payment</definedName>
    <definedName name="total_payment2_2" localSheetId="2">Scheduled_Payment+Extra_Payment</definedName>
    <definedName name="total_payment2_2">Scheduled_Payment+Extra_Payment</definedName>
    <definedName name="Total_Peralatan_Kantor" localSheetId="1">#REF!</definedName>
    <definedName name="Total_Peralatan_Kantor" localSheetId="2">#REF!</definedName>
    <definedName name="Total_Peralatan_Kantor">#REF!</definedName>
    <definedName name="Total_Renovasi" localSheetId="1">#REF!</definedName>
    <definedName name="Total_Renovasi" localSheetId="2">#REF!</definedName>
    <definedName name="Total_Renovasi">#REF!</definedName>
    <definedName name="Total_rumah_kayu" localSheetId="1">#REF!</definedName>
    <definedName name="Total_rumah_kayu" localSheetId="2">#REF!</definedName>
    <definedName name="Total_rumah_kayu">#REF!</definedName>
    <definedName name="Total_Rumah_Logam" localSheetId="1">#REF!</definedName>
    <definedName name="Total_Rumah_Logam" localSheetId="2">#REF!</definedName>
    <definedName name="Total_Rumah_Logam">#REF!</definedName>
    <definedName name="Total_Software" localSheetId="1">#REF!</definedName>
    <definedName name="Total_Software" localSheetId="2">#REF!</definedName>
    <definedName name="Total_Software">#REF!</definedName>
    <definedName name="Total_Telepon" localSheetId="1">#REF!</definedName>
    <definedName name="Total_Telepon" localSheetId="2">#REF!</definedName>
    <definedName name="Total_Telepon">#REF!</definedName>
    <definedName name="Total_Telex" localSheetId="1">#REF!</definedName>
    <definedName name="Total_Telex" localSheetId="2">#REF!</definedName>
    <definedName name="Total_Telex">#REF!</definedName>
    <definedName name="TOTREV">[6]Financials!$Y$13:$AC$13</definedName>
    <definedName name="triplek12" localSheetId="1">#REF!</definedName>
    <definedName name="triplek12" localSheetId="2">#REF!</definedName>
    <definedName name="triplek12">#REF!</definedName>
    <definedName name="triplek12c" localSheetId="1">#REF!</definedName>
    <definedName name="triplek12c" localSheetId="2">#REF!</definedName>
    <definedName name="triplek12c">#REF!</definedName>
    <definedName name="triplek3" localSheetId="1">#REF!</definedName>
    <definedName name="triplek3" localSheetId="2">#REF!</definedName>
    <definedName name="triplek3">#REF!</definedName>
    <definedName name="triplek3b" localSheetId="1">#REF!</definedName>
    <definedName name="triplek3b" localSheetId="2">#REF!</definedName>
    <definedName name="triplek3b">#REF!</definedName>
    <definedName name="triplek3c" localSheetId="1">#REF!</definedName>
    <definedName name="triplek3c" localSheetId="2">#REF!</definedName>
    <definedName name="triplek3c">#REF!</definedName>
    <definedName name="triplek4" localSheetId="1">#REF!</definedName>
    <definedName name="triplek4" localSheetId="2">#REF!</definedName>
    <definedName name="triplek4">#REF!</definedName>
    <definedName name="triplek4b" localSheetId="1">#REF!</definedName>
    <definedName name="triplek4b" localSheetId="2">#REF!</definedName>
    <definedName name="triplek4b">#REF!</definedName>
    <definedName name="triplek4c" localSheetId="1">#REF!</definedName>
    <definedName name="triplek4c" localSheetId="2">#REF!</definedName>
    <definedName name="triplek4c">#REF!</definedName>
    <definedName name="trplek12b" localSheetId="1">#REF!</definedName>
    <definedName name="trplek12b" localSheetId="2">#REF!</definedName>
    <definedName name="trplek12b">#REF!</definedName>
    <definedName name="tualangb" localSheetId="1">#REF!</definedName>
    <definedName name="tualangb" localSheetId="2">#REF!</definedName>
    <definedName name="tualangb">#REF!</definedName>
    <definedName name="tukang" localSheetId="1">#REF!</definedName>
    <definedName name="tukang" localSheetId="2">#REF!</definedName>
    <definedName name="tukang">#REF!</definedName>
    <definedName name="tukangb" localSheetId="1">#REF!</definedName>
    <definedName name="tukangb" localSheetId="2">#REF!</definedName>
    <definedName name="tukangb">#REF!</definedName>
    <definedName name="tukangc" localSheetId="1">#REF!</definedName>
    <definedName name="tukangc" localSheetId="2">#REF!</definedName>
    <definedName name="tukangc">#REF!</definedName>
    <definedName name="tulangb" localSheetId="1">#REF!</definedName>
    <definedName name="tulangb" localSheetId="2">#REF!</definedName>
    <definedName name="tulangb">#REF!</definedName>
    <definedName name="tulangc" localSheetId="1">#REF!</definedName>
    <definedName name="tulangc" localSheetId="2">#REF!</definedName>
    <definedName name="tulangc">#REF!</definedName>
    <definedName name="tumbuh" localSheetId="1">#REF!</definedName>
    <definedName name="tumbuh" localSheetId="2">#REF!</definedName>
    <definedName name="tumbuh">#REF!</definedName>
    <definedName name="TV" localSheetId="1">#REF!</definedName>
    <definedName name="TV" localSheetId="2">#REF!</definedName>
    <definedName name="TV">#REF!</definedName>
    <definedName name="TY">[44]List!$A$61:$A$87</definedName>
    <definedName name="Type_Struktur" localSheetId="1">#REF!</definedName>
    <definedName name="Type_Struktur" localSheetId="2">#REF!</definedName>
    <definedName name="Type_Struktur">#REF!</definedName>
    <definedName name="u" localSheetId="1">[23]FINISHING!#REF!</definedName>
    <definedName name="u" localSheetId="2">[23]FINISHING!#REF!</definedName>
    <definedName name="u">[23]FINISHING!#REF!</definedName>
    <definedName name="udin1" localSheetId="1">#REF!</definedName>
    <definedName name="udin1" localSheetId="2">#REF!</definedName>
    <definedName name="udin1">#REF!</definedName>
    <definedName name="udin10" localSheetId="1">#REF!</definedName>
    <definedName name="udin10" localSheetId="2">#REF!</definedName>
    <definedName name="udin10">#REF!</definedName>
    <definedName name="udin11" localSheetId="1">#REF!</definedName>
    <definedName name="udin11" localSheetId="2">#REF!</definedName>
    <definedName name="udin11">#REF!</definedName>
    <definedName name="udin13" localSheetId="1">#REF!</definedName>
    <definedName name="udin13" localSheetId="2">#REF!</definedName>
    <definedName name="udin13">#REF!</definedName>
    <definedName name="udin14" localSheetId="1">#REF!</definedName>
    <definedName name="udin14" localSheetId="2">#REF!</definedName>
    <definedName name="udin14">#REF!</definedName>
    <definedName name="udin15" localSheetId="1">#REF!</definedName>
    <definedName name="udin15" localSheetId="2">#REF!</definedName>
    <definedName name="udin15">#REF!</definedName>
    <definedName name="udin16" localSheetId="1">#REF!</definedName>
    <definedName name="udin16" localSheetId="2">#REF!</definedName>
    <definedName name="udin16">#REF!</definedName>
    <definedName name="udin19" localSheetId="1">#REF!</definedName>
    <definedName name="udin19" localSheetId="2">#REF!</definedName>
    <definedName name="udin19">#REF!</definedName>
    <definedName name="udin2" localSheetId="1">#REF!</definedName>
    <definedName name="udin2" localSheetId="2">#REF!</definedName>
    <definedName name="udin2">#REF!</definedName>
    <definedName name="udin20" localSheetId="1">'[45]cost recovery'!#REF!</definedName>
    <definedName name="udin20" localSheetId="2">'[45]cost recovery'!#REF!</definedName>
    <definedName name="udin20">'[45]cost recovery'!#REF!</definedName>
    <definedName name="udin3" localSheetId="1">#REF!</definedName>
    <definedName name="udin3" localSheetId="2">#REF!</definedName>
    <definedName name="udin3">#REF!</definedName>
    <definedName name="udin4" localSheetId="1">#REF!</definedName>
    <definedName name="udin4" localSheetId="2">#REF!</definedName>
    <definedName name="udin4">#REF!</definedName>
    <definedName name="udin5" localSheetId="1">#REF!</definedName>
    <definedName name="udin5" localSheetId="2">#REF!</definedName>
    <definedName name="udin5">#REF!</definedName>
    <definedName name="udin9" localSheetId="1">#REF!</definedName>
    <definedName name="udin9" localSheetId="2">#REF!</definedName>
    <definedName name="udin9">#REF!</definedName>
    <definedName name="UKM">[25]SUMMARY!$D$16</definedName>
    <definedName name="unit_add">'[12]Add-rev'!$J$6:$R$187</definedName>
    <definedName name="unit_existing">[12]Exist!$J$6:$R$187</definedName>
    <definedName name="Unit_month" localSheetId="1">#REF!</definedName>
    <definedName name="Unit_month" localSheetId="2">#REF!</definedName>
    <definedName name="Unit_month">#REF!</definedName>
    <definedName name="unit_total">[12]Tot!$J$6:$R$187</definedName>
    <definedName name="upwb" localSheetId="1">#REF!</definedName>
    <definedName name="upwb" localSheetId="2">#REF!</definedName>
    <definedName name="upwb">#REF!</definedName>
    <definedName name="usage_trans">[12]Tranponder!$J$6:$R$187</definedName>
    <definedName name="usage_trans_month">'[12]Pro-Base'!$I$223:$J$235</definedName>
    <definedName name="usd" localSheetId="1">#REF!</definedName>
    <definedName name="usd" localSheetId="2">#REF!</definedName>
    <definedName name="usd">#REF!</definedName>
    <definedName name="v">[46]PUMP!$S$3</definedName>
    <definedName name="v.1" localSheetId="1">#REF!</definedName>
    <definedName name="v.1" localSheetId="2">#REF!</definedName>
    <definedName name="v.1">#REF!</definedName>
    <definedName name="v.10" localSheetId="1">#REF!</definedName>
    <definedName name="v.10" localSheetId="2">#REF!</definedName>
    <definedName name="v.10">#REF!</definedName>
    <definedName name="v.11" localSheetId="1">#REF!</definedName>
    <definedName name="v.11" localSheetId="2">#REF!</definedName>
    <definedName name="v.11">#REF!</definedName>
    <definedName name="v.12" localSheetId="1">#REF!</definedName>
    <definedName name="v.12" localSheetId="2">#REF!</definedName>
    <definedName name="v.12">#REF!</definedName>
    <definedName name="v.13" localSheetId="1">#REF!</definedName>
    <definedName name="v.13" localSheetId="2">#REF!</definedName>
    <definedName name="v.13">#REF!</definedName>
    <definedName name="v.14" localSheetId="1">#REF!</definedName>
    <definedName name="v.14" localSheetId="2">#REF!</definedName>
    <definedName name="v.14">#REF!</definedName>
    <definedName name="v.15" localSheetId="1">#REF!</definedName>
    <definedName name="v.15" localSheetId="2">#REF!</definedName>
    <definedName name="v.15">#REF!</definedName>
    <definedName name="v.16" localSheetId="1">#REF!</definedName>
    <definedName name="v.16" localSheetId="2">#REF!</definedName>
    <definedName name="v.16">#REF!</definedName>
    <definedName name="v.2" localSheetId="1">#REF!</definedName>
    <definedName name="v.2" localSheetId="2">#REF!</definedName>
    <definedName name="v.2">#REF!</definedName>
    <definedName name="v.3" localSheetId="1">#REF!</definedName>
    <definedName name="v.3" localSheetId="2">#REF!</definedName>
    <definedName name="v.3">#REF!</definedName>
    <definedName name="v.4" localSheetId="1">#REF!</definedName>
    <definedName name="v.4" localSheetId="2">#REF!</definedName>
    <definedName name="v.4">#REF!</definedName>
    <definedName name="v.5" localSheetId="1">#REF!</definedName>
    <definedName name="v.5" localSheetId="2">#REF!</definedName>
    <definedName name="v.5">#REF!</definedName>
    <definedName name="v.6" localSheetId="1">#REF!</definedName>
    <definedName name="v.6" localSheetId="2">#REF!</definedName>
    <definedName name="v.6">#REF!</definedName>
    <definedName name="v.7" localSheetId="1">#REF!</definedName>
    <definedName name="v.7" localSheetId="2">#REF!</definedName>
    <definedName name="v.7">#REF!</definedName>
    <definedName name="v.8" localSheetId="1">#REF!</definedName>
    <definedName name="v.8" localSheetId="2">#REF!</definedName>
    <definedName name="v.8">#REF!</definedName>
    <definedName name="v.9" localSheetId="1">#REF!</definedName>
    <definedName name="v.9" localSheetId="2">#REF!</definedName>
    <definedName name="v.9">#REF!</definedName>
    <definedName name="Values_Entered" localSheetId="1">IF('Resume (Pasar)'!Loan_Amount*'Resume (Pasar)'!Interest_Rate*'Resume (Pasar)'!Loan_Years*'Resume (Pasar)'!Loan_Start&gt;0,1,0)</definedName>
    <definedName name="Values_Entered" localSheetId="2">IF('Resume (Sewa)'!Loan_Amount*'Resume (Sewa)'!Interest_Rate*'Resume (Sewa)'!Loan_Years*'Resume (Sewa)'!Loan_Start&gt;0,1,0)</definedName>
    <definedName name="Values_Entered">IF(Loan_Amount*Interest_Rate*Loan_Years*Loan_Start&gt;0,1,0)</definedName>
    <definedName name="Values_Entered_2">#N/A</definedName>
    <definedName name="vol" localSheetId="1">[23]FINISHING!#REF!</definedName>
    <definedName name="vol" localSheetId="2">[23]FINISHING!#REF!</definedName>
    <definedName name="vol">[23]FINISHING!#REF!</definedName>
    <definedName name="Volume" localSheetId="1">#REF!</definedName>
    <definedName name="Volume" localSheetId="2">#REF!</definedName>
    <definedName name="Volume">#REF!</definedName>
    <definedName name="Wacc" localSheetId="1">#REF!</definedName>
    <definedName name="Wacc" localSheetId="2">#REF!</definedName>
    <definedName name="Wacc">#REF!</definedName>
    <definedName name="watu" localSheetId="1">#REF!</definedName>
    <definedName name="watu" localSheetId="2">#REF!</definedName>
    <definedName name="watu">#REF!</definedName>
    <definedName name="watub" localSheetId="1">#REF!</definedName>
    <definedName name="watub" localSheetId="2">#REF!</definedName>
    <definedName name="watub">#REF!</definedName>
    <definedName name="watuc" localSheetId="1">#REF!</definedName>
    <definedName name="watuc" localSheetId="2">#REF!</definedName>
    <definedName name="watuc">#REF!</definedName>
    <definedName name="wb" localSheetId="1">#REF!</definedName>
    <definedName name="wb" localSheetId="2">#REF!</definedName>
    <definedName name="wb">#REF!</definedName>
    <definedName name="we">#N/A</definedName>
    <definedName name="we_2">#N/A</definedName>
    <definedName name="wer">#N/A</definedName>
    <definedName name="wer_2">NA()</definedName>
    <definedName name="wesi" localSheetId="1">#REF!</definedName>
    <definedName name="wesi" localSheetId="2">#REF!</definedName>
    <definedName name="wesi">#REF!</definedName>
    <definedName name="wesib" localSheetId="1">#REF!</definedName>
    <definedName name="wesib" localSheetId="2">#REF!</definedName>
    <definedName name="wesib">#REF!</definedName>
    <definedName name="wesic" localSheetId="1">#REF!</definedName>
    <definedName name="wesic" localSheetId="2">#REF!</definedName>
    <definedName name="wesic">#REF!</definedName>
    <definedName name="winarto">#N/A</definedName>
    <definedName name="windhak" localSheetId="1">#REF!</definedName>
    <definedName name="windhak" localSheetId="2">#REF!</definedName>
    <definedName name="windhak">#REF!</definedName>
    <definedName name="windhakb" localSheetId="1">#REF!</definedName>
    <definedName name="windhakb" localSheetId="2">#REF!</definedName>
    <definedName name="windhakb">#REF!</definedName>
    <definedName name="windhakc" localSheetId="1">#REF!</definedName>
    <definedName name="windhakc" localSheetId="2">#REF!</definedName>
    <definedName name="windhakc">#REF!</definedName>
    <definedName name="WT_P" localSheetId="1">#REF!</definedName>
    <definedName name="WT_P" localSheetId="2">#REF!</definedName>
    <definedName name="WT_P">#REF!</definedName>
    <definedName name="www">#N/A</definedName>
    <definedName name="www_2">#N/A</definedName>
    <definedName name="X_Atap" localSheetId="1">'[47]prg-old'!#REF!</definedName>
    <definedName name="X_Atap" localSheetId="2">'[47]prg-old'!#REF!</definedName>
    <definedName name="X_Atap">'[47]prg-old'!#REF!</definedName>
    <definedName name="xxx" localSheetId="1">'[48]rab lt 2 bo'!#REF!</definedName>
    <definedName name="xxx" localSheetId="2">'[48]rab lt 2 bo'!#REF!</definedName>
    <definedName name="xxx">'[48]rab lt 2 bo'!#REF!</definedName>
    <definedName name="xxxx" localSheetId="1">'[48]rab lt 2 bo'!#REF!</definedName>
    <definedName name="xxxx" localSheetId="2">'[48]rab lt 2 bo'!#REF!</definedName>
    <definedName name="xxxx">'[48]rab lt 2 bo'!#REF!</definedName>
    <definedName name="YU">#N/A</definedName>
    <definedName name="YUYU">[16]List!$B$29:$B$37</definedName>
    <definedName name="yyyy" localSheetId="1">'[48]rab lt 2 bo'!#REF!</definedName>
    <definedName name="yyyy" localSheetId="2">'[48]rab lt 2 bo'!#REF!</definedName>
    <definedName name="yyyy">'[48]rab lt 2 bo'!#REF!</definedName>
    <definedName name="z" localSheetId="1">[28]JSiar!#REF!</definedName>
    <definedName name="z" localSheetId="2">[28]JSiar!#REF!</definedName>
    <definedName name="z">[28]JSiar!#REF!</definedName>
    <definedName name="zoning" localSheetId="1">#REF!</definedName>
    <definedName name="zoning" localSheetId="2">#REF!</definedName>
    <definedName name="zoning">#REF!</definedName>
    <definedName name="zoning1">[19]List!$B$55:$B$59</definedName>
  </definedNames>
  <calcPr calcId="191029"/>
  <customWorkbookViews>
    <customWorkbookView name="Server - Personal View" guid="{5F7FDF63-ED2C-11D9-8EFD-000AE6CAFD71}" mergeInterval="0" personalView="1" maximized="1" showHorizontalScroll="0" showVerticalScroll="0" windowWidth="796" windowHeight="411" tabRatio="698" activeSheetId="9"/>
  </customWorkbookViews>
</workbook>
</file>

<file path=xl/calcChain.xml><?xml version="1.0" encoding="utf-8"?>
<calcChain xmlns="http://schemas.openxmlformats.org/spreadsheetml/2006/main">
  <c r="AK26" i="79" l="1"/>
  <c r="U23" i="79" l="1"/>
  <c r="U22" i="79"/>
  <c r="E21" i="79"/>
  <c r="E20" i="79"/>
  <c r="AK47" i="78" l="1"/>
  <c r="AK46" i="78"/>
  <c r="AK45" i="78"/>
  <c r="AA45" i="78" s="1"/>
  <c r="AK43" i="78" l="1"/>
  <c r="AA47" i="78"/>
  <c r="AA46" i="78"/>
  <c r="AK35" i="78" l="1"/>
  <c r="AA35" i="78" s="1"/>
  <c r="AK32" i="78" l="1"/>
  <c r="AA32" i="78" s="1"/>
  <c r="AK28" i="78" l="1"/>
  <c r="AA28" i="78" s="1"/>
  <c r="AK24" i="78" l="1"/>
  <c r="AA24" i="78" s="1"/>
  <c r="BA43" i="78" l="1"/>
  <c r="BB43" i="78" s="1"/>
  <c r="AK33" i="78" l="1"/>
  <c r="BA33" i="78" s="1"/>
  <c r="BB33" i="78" s="1"/>
  <c r="AK30" i="78"/>
  <c r="BA30" i="78" s="1"/>
  <c r="BB30" i="78" s="1"/>
  <c r="AK26" i="78"/>
  <c r="BA26" i="78" s="1"/>
  <c r="BB26" i="78" s="1"/>
  <c r="AK41" i="78" l="1"/>
  <c r="AK40" i="78"/>
  <c r="U40" i="78"/>
  <c r="AK39" i="78"/>
  <c r="U39" i="78"/>
  <c r="AA40" i="78" l="1"/>
  <c r="AA39" i="78"/>
  <c r="AZ36" i="79"/>
  <c r="AK22" i="78"/>
  <c r="AK37" i="78"/>
  <c r="AK49" i="78" l="1"/>
  <c r="AK27" i="79"/>
  <c r="AY33" i="79" s="1"/>
  <c r="BB33" i="79" s="1"/>
  <c r="BA37" i="78"/>
  <c r="BB37" i="78" s="1"/>
  <c r="BA22" i="78"/>
  <c r="BB22" i="78" s="1"/>
  <c r="AY55" i="78"/>
  <c r="AZ37" i="79"/>
  <c r="AZ38" i="79" l="1"/>
  <c r="BA35" i="79" l="1"/>
  <c r="BA37" i="79"/>
  <c r="BB37" i="79" s="1"/>
  <c r="BC37" i="79" s="1"/>
  <c r="BA36" i="79"/>
  <c r="BB36" i="79" s="1"/>
  <c r="BC36" i="79" s="1"/>
  <c r="BA38" i="79"/>
  <c r="AZ39" i="79"/>
  <c r="BB35" i="79" l="1"/>
  <c r="BA39" i="79"/>
  <c r="BB38" i="79" s="1"/>
  <c r="AZ40" i="79"/>
  <c r="BA40" i="79" l="1"/>
  <c r="BB40" i="79" s="1"/>
  <c r="BC40" i="79" s="1"/>
  <c r="AZ41" i="79"/>
  <c r="BB39" i="79"/>
  <c r="BC39" i="79" s="1"/>
  <c r="BC38" i="79" l="1"/>
  <c r="BA41" i="79"/>
  <c r="AZ42" i="79"/>
  <c r="BA42" i="79" l="1"/>
  <c r="BB41" i="79" s="1"/>
  <c r="AZ43" i="79"/>
  <c r="BA43" i="79" l="1"/>
  <c r="BB43" i="79" s="1"/>
  <c r="BC43" i="79" s="1"/>
  <c r="AZ44" i="79"/>
  <c r="BB42" i="79"/>
  <c r="BC42" i="79" s="1"/>
  <c r="BC41" i="79" l="1"/>
  <c r="BA44" i="79"/>
  <c r="AZ45" i="79"/>
  <c r="BA45" i="79" l="1"/>
  <c r="BB44" i="79" s="1"/>
  <c r="AZ46" i="79"/>
  <c r="BA46" i="79" l="1"/>
  <c r="BB46" i="79" s="1"/>
  <c r="BC46" i="79" s="1"/>
  <c r="AZ47" i="79"/>
  <c r="BB45" i="79"/>
  <c r="BC45" i="79" s="1"/>
  <c r="BC44" i="79" l="1"/>
  <c r="BC47" i="79"/>
  <c r="BA47" i="79"/>
  <c r="BB47" i="79" s="1"/>
  <c r="AY55" i="79" l="1"/>
  <c r="C28" i="79" s="1"/>
  <c r="AZ58" i="78" l="1"/>
  <c r="AZ59" i="78" s="1"/>
  <c r="AZ60" i="78" l="1"/>
  <c r="AZ61" i="78" l="1"/>
  <c r="AZ62" i="78" l="1"/>
  <c r="AZ63" i="78" l="1"/>
  <c r="AZ64" i="78" l="1"/>
  <c r="AZ65" i="78" l="1"/>
  <c r="AZ66" i="78" l="1"/>
  <c r="AZ67" i="78" l="1"/>
  <c r="AZ68" i="78" l="1"/>
  <c r="AZ69" i="78" l="1"/>
  <c r="BB55" i="78" l="1"/>
  <c r="BA58" i="78" l="1"/>
  <c r="BB58" i="78" s="1"/>
  <c r="BC58" i="78" s="1"/>
  <c r="BA60" i="78"/>
  <c r="BA64" i="78"/>
  <c r="BB64" i="78" s="1"/>
  <c r="BC64" i="78" s="1"/>
  <c r="BA68" i="78"/>
  <c r="BB68" i="78" s="1"/>
  <c r="BC68" i="78" s="1"/>
  <c r="BA57" i="78"/>
  <c r="BA61" i="78"/>
  <c r="BB61" i="78" s="1"/>
  <c r="BC61" i="78" s="1"/>
  <c r="BA65" i="78"/>
  <c r="BB65" i="78" s="1"/>
  <c r="BC65" i="78" s="1"/>
  <c r="BA69" i="78"/>
  <c r="BB69" i="78" s="1"/>
  <c r="BA62" i="78"/>
  <c r="BB62" i="78" s="1"/>
  <c r="BC62" i="78" s="1"/>
  <c r="BA66" i="78"/>
  <c r="BC69" i="78"/>
  <c r="BA59" i="78"/>
  <c r="BB59" i="78" s="1"/>
  <c r="BC59" i="78" s="1"/>
  <c r="BA63" i="78"/>
  <c r="BA67" i="78"/>
  <c r="BB67" i="78" s="1"/>
  <c r="BC67" i="78" s="1"/>
  <c r="BB57" i="78" l="1"/>
  <c r="BC66" i="78"/>
  <c r="BB63" i="78"/>
  <c r="BC63" i="78"/>
  <c r="BC60" i="78"/>
  <c r="BB66" i="78"/>
  <c r="BB60" i="78"/>
  <c r="AY77" i="78" l="1"/>
  <c r="C50" i="78" s="1"/>
</calcChain>
</file>

<file path=xl/sharedStrings.xml><?xml version="1.0" encoding="utf-8"?>
<sst xmlns="http://schemas.openxmlformats.org/spreadsheetml/2006/main" count="187" uniqueCount="89">
  <si>
    <t>Rupiah</t>
  </si>
  <si>
    <t>Nilai Pasar</t>
  </si>
  <si>
    <t xml:space="preserve">Satu </t>
  </si>
  <si>
    <t>Digit</t>
  </si>
  <si>
    <t xml:space="preserve">Dua </t>
  </si>
  <si>
    <t xml:space="preserve">Tiga </t>
  </si>
  <si>
    <t xml:space="preserve">Empat </t>
  </si>
  <si>
    <t xml:space="preserve">Lima </t>
  </si>
  <si>
    <t xml:space="preserve">Enam </t>
  </si>
  <si>
    <t xml:space="preserve">Tujuh </t>
  </si>
  <si>
    <t xml:space="preserve">Delapan </t>
  </si>
  <si>
    <t xml:space="preserve">Sembilan </t>
  </si>
  <si>
    <t xml:space="preserve">Sepuluh </t>
  </si>
  <si>
    <t xml:space="preserve">Sebelas </t>
  </si>
  <si>
    <t xml:space="preserve">Dua Belas </t>
  </si>
  <si>
    <t xml:space="preserve">Tiga Belas </t>
  </si>
  <si>
    <t xml:space="preserve">Empat Belas </t>
  </si>
  <si>
    <t xml:space="preserve">Lima Belas </t>
  </si>
  <si>
    <t xml:space="preserve">Enam Belas </t>
  </si>
  <si>
    <t xml:space="preserve">Tujuh Belas </t>
  </si>
  <si>
    <t xml:space="preserve">Delapan Belas </t>
  </si>
  <si>
    <t xml:space="preserve">Sembilan Belas </t>
  </si>
  <si>
    <t>Tujuan Penilaian</t>
  </si>
  <si>
    <t>:</t>
  </si>
  <si>
    <t>Tanggal Penilaian</t>
  </si>
  <si>
    <t>-</t>
  </si>
  <si>
    <t>No.</t>
  </si>
  <si>
    <t>Tanggal Inspeksi</t>
  </si>
  <si>
    <t>Lokasi</t>
  </si>
  <si>
    <t>RINGKASAN EKSEKUTIF</t>
  </si>
  <si>
    <t>Pemberi Tugas</t>
  </si>
  <si>
    <t xml:space="preserve">Nilai Pasar </t>
  </si>
  <si>
    <t>Aset</t>
  </si>
  <si>
    <t>Pendekatan Penilaian</t>
  </si>
  <si>
    <t>Opini Nilai</t>
  </si>
  <si>
    <t>Uraian Aset</t>
  </si>
  <si>
    <t>(Rp.)</t>
  </si>
  <si>
    <t>Luas</t>
  </si>
  <si>
    <t>J U M L A H</t>
  </si>
  <si>
    <t>Pemilik Aset</t>
  </si>
  <si>
    <t>Sarana Pelengkap</t>
  </si>
  <si>
    <t>Pendekatan Biaya (Cost Approach)</t>
  </si>
  <si>
    <t>1.</t>
  </si>
  <si>
    <t>Dasar Nilai</t>
  </si>
  <si>
    <t>Tanah</t>
  </si>
  <si>
    <t>Bangunan-bangunan</t>
  </si>
  <si>
    <r>
      <t>m</t>
    </r>
    <r>
      <rPr>
        <sz val="8"/>
        <color theme="1"/>
        <rFont val="Calibri"/>
        <family val="2"/>
      </rPr>
      <t>²</t>
    </r>
  </si>
  <si>
    <t>NILAI PASAR</t>
  </si>
  <si>
    <t>2.</t>
  </si>
  <si>
    <t>DANA PENSIUN KARYAWAN BPJS KETENAGAKERJAAN</t>
  </si>
  <si>
    <t>Pendekatan Pasar (Market Approach)</t>
  </si>
  <si>
    <t>Jual Beli</t>
  </si>
  <si>
    <t>Ruko</t>
  </si>
  <si>
    <t>Tanah dan Bangunan (Kantor)</t>
  </si>
  <si>
    <t>Komplek Ruko Grand Wijaya Center Blok C No. 1, Jalan Darmawangsa III, Kelurahan Pulo, Kecamatan Kebayoran Baru, Kotamadya Jakarta Selatan, Provinsi DKI Jakarta</t>
  </si>
  <si>
    <t>Nilai Sewa Pasar</t>
  </si>
  <si>
    <t>Sewa Menyewa</t>
  </si>
  <si>
    <t>29 April - 4 Mei 2021</t>
  </si>
  <si>
    <t>Jalan Tangkas Baru No. 1, Kelurahan Karet Semanggi, Kecamatan Setiabudi, Kotamadya Jakarta Selatan, Provinsi DKI Jakarta</t>
  </si>
  <si>
    <t>Pendekatan Pendapatan (Income Approach)</t>
  </si>
  <si>
    <t>m²</t>
  </si>
  <si>
    <t xml:space="preserve">Nilai Sewa Pasar </t>
  </si>
  <si>
    <t>3.</t>
  </si>
  <si>
    <t>4.</t>
  </si>
  <si>
    <t>5.</t>
  </si>
  <si>
    <t>Ruko Felfest Parung Blok C - 5, Jalan Raya Parung No. 5, Kelurahan Pemagarsari, Kecamatan Parung, Kabupaten Bogor, Provinsi Jawa Barat</t>
  </si>
  <si>
    <t>Ruko Felfest Parung Blok C - 6, Jalan Raya Parung No. 5, Kelurahan Pemagarsari, Kecamatan Parung, Kabupaten Bogor, Provinsi Jawa Barat</t>
  </si>
  <si>
    <t>Jakarta Selatan, DKI Jakarta, Bogor dan Bandung, Jawa Barat</t>
  </si>
  <si>
    <t>Ruko, Kondotel, Tanah dan Bangunan (Kantor)</t>
  </si>
  <si>
    <t>6.</t>
  </si>
  <si>
    <t>Kondotel</t>
  </si>
  <si>
    <t>Apartemen La Grande Tower A Lantai 6 Jalan Merdeka No. 25-29, Kelurahan Babakan Ciamis, Kecamatan Sumur Bandung, Kota Bandung, Provinsi Jawa Barat</t>
  </si>
  <si>
    <t>Kondotel Unit 10</t>
  </si>
  <si>
    <t>Kondotel Unit 11</t>
  </si>
  <si>
    <t>Kondotel Unit 12</t>
  </si>
  <si>
    <t>Jalan Hos Cokroaminoto kavling G-77 No. 16-17, Kelurahan Kreo, Kecamatan Larangan, Kota Tangerang, Provinsi Banten</t>
  </si>
  <si>
    <t>Penilaian 2019</t>
  </si>
  <si>
    <t>(/m2)</t>
  </si>
  <si>
    <t>RINGKASAN PENILAIAN</t>
  </si>
  <si>
    <t>PEMBULATAN</t>
  </si>
  <si>
    <t>No</t>
  </si>
  <si>
    <t>Uraian</t>
  </si>
  <si>
    <t>(Rp/Tahun)</t>
  </si>
  <si>
    <t>Objek Penilaian</t>
  </si>
  <si>
    <t>Alamat Objek Penilaian</t>
  </si>
  <si>
    <t>PT KIMIA FARMA TBK</t>
  </si>
  <si>
    <t>23 Maret 2022</t>
  </si>
  <si>
    <t>Jalan Pajajaran No. 23, Kelurahan Babakan Ciamis, Kecamatan Sumur Bandung, Kota Bandung, Provinsi Jawa Barat</t>
  </si>
  <si>
    <t>Mess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</si>
</sst>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64" formatCode="_(&quot;Rp&quot;* #,##0_);_(&quot;Rp&quot;* \(#,##0\);_(&quot;Rp&quot;* &quot;-&quot;_);_(@_)"/>
    <numFmt numFmtId="165" formatCode="_(* #,##0_);_(* \(#,##0\);_(* &quot;-&quot;_);_(@_)"/>
    <numFmt numFmtId="166" formatCode="_(&quot;Rp&quot;* #,##0.00_);_(&quot;Rp&quot;* \(#,##0.00\);_(&quot;Rp&quot;* &quot;-&quot;??_);_(@_)"/>
    <numFmt numFmtId="167" formatCode="_(* #,##0.00_);_(* \(#,##0.00\);_(* &quot;-&quot;??_);_(@_)"/>
    <numFmt numFmtId="168" formatCode="0.0%"/>
    <numFmt numFmtId="169" formatCode="_(&quot;US$&quot;\ * #,##0_);_(&quot;US$&quot;\ * \(#,##0\);_(&quot;US$&quot;\ * &quot;-&quot;_);_(@_)"/>
    <numFmt numFmtId="170" formatCode="&quot;$&quot;#,##0\ ;\(&quot;$&quot;#,##0\)"/>
    <numFmt numFmtId="171" formatCode="&quot;$&quot;#,##0.0_);[Red]\(&quot;$&quot;#,##0.0\)"/>
    <numFmt numFmtId="172" formatCode="[$-421]dd\ mmmm\ yyyy;@"/>
    <numFmt numFmtId="173" formatCode="_(* #,##0.00_);_(* \(#,##0.00\);_(* \-??_);_(@_)"/>
    <numFmt numFmtId="174" formatCode="#,##0.00\ &quot;Pts&quot;;[Red]\-#,##0.00\ &quot;Pts&quot;"/>
    <numFmt numFmtId="175" formatCode="_-* #,##0\ _P_t_s_-;\-* #,##0\ _P_t_s_-;_-* &quot;-&quot;\ _P_t_s_-;_-@_-"/>
    <numFmt numFmtId="176" formatCode="_-* #,##0\ &quot;Pts&quot;_-;\-* #,##0\ &quot;Pts&quot;_-;_-* &quot;-&quot;\ &quot;Pts&quot;_-;_-@_-"/>
    <numFmt numFmtId="177" formatCode="_-* #,##0.00\ &quot;Pts&quot;_-;\-* #,##0.00\ &quot;Pts&quot;_-;_-* &quot;-&quot;??\ &quot;Pts&quot;_-;_-@_-"/>
    <numFmt numFmtId="178" formatCode="General_)"/>
    <numFmt numFmtId="179" formatCode="&quot;Rp&quot;\.\ #,##0.\-;\(&quot;Rp&quot;\.#,###.\-\)"/>
    <numFmt numFmtId="180" formatCode="&quot;$&quot;\ \ \ \ \ #,##0_);\(&quot;$&quot;\ \ \ \ \ #,##0\)"/>
    <numFmt numFmtId="181" formatCode="&quot;Rp&quot;\ \ \ \ \ #,##0_);\(&quot;Rp&quot;\ \ \ \ \ #,##0\)"/>
    <numFmt numFmtId="182" formatCode="&quot;$     &quot;#,##0_);&quot;($     &quot;#,##0\)"/>
    <numFmt numFmtId="183" formatCode="_(\$* #,##0.00_);_(\$* \(#,##0.00\);_(\$* \-??_);_(@_)"/>
    <numFmt numFmtId="184" formatCode="&quot;Rp&quot;#,##0.0_);[Red]\(&quot;Rp&quot;#,##0.0\)"/>
    <numFmt numFmtId="185" formatCode="_([$€]* #,##0.00_);_([$€]* \(#,##0.00\);_([$€]* &quot;-&quot;??_);_(@_)"/>
    <numFmt numFmtId="186" formatCode="0.000%"/>
    <numFmt numFmtId="187" formatCode="_(* #,##0.00_);_(* \(#,##0.00\);_(* &quot;-&quot;_);_(@_)"/>
  </numFmts>
  <fonts count="42">
    <font>
      <sz val="12"/>
      <name val="Times New Roman"/>
      <family val="1"/>
    </font>
    <font>
      <sz val="10"/>
      <name val="Arial"/>
      <family val="2"/>
    </font>
    <font>
      <sz val="12"/>
      <name val="Tms Rmn"/>
    </font>
    <font>
      <sz val="12"/>
      <name val="Helv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0"/>
      <name val="Times New Roman"/>
      <family val="1"/>
    </font>
    <font>
      <sz val="7"/>
      <name val="Small Fonts"/>
      <family val="2"/>
    </font>
    <font>
      <sz val="9"/>
      <name val="Tahoma"/>
      <family val="2"/>
    </font>
    <font>
      <b/>
      <sz val="9"/>
      <name val="Tahoma"/>
      <family val="2"/>
    </font>
    <font>
      <sz val="11"/>
      <name val="Tahoma"/>
      <family val="2"/>
    </font>
    <font>
      <sz val="8"/>
      <name val="Tahoma"/>
      <family val="2"/>
    </font>
    <font>
      <sz val="10"/>
      <name val="Helv"/>
      <family val="2"/>
    </font>
    <font>
      <b/>
      <u/>
      <sz val="18"/>
      <color indexed="9"/>
      <name val="Tahoma"/>
      <family val="2"/>
    </font>
    <font>
      <sz val="12"/>
      <name val="¹ÙÅÁÃ¼"/>
      <charset val="129"/>
    </font>
    <font>
      <sz val="10"/>
      <color indexed="8"/>
      <name val="Calibri"/>
      <family val="2"/>
      <charset val="1"/>
    </font>
    <font>
      <sz val="8"/>
      <name val="Arial"/>
      <family val="2"/>
    </font>
    <font>
      <sz val="1"/>
      <color indexed="8"/>
      <name val="Courier"/>
      <family val="3"/>
    </font>
    <font>
      <sz val="10"/>
      <color indexed="8"/>
      <name val="Arial"/>
      <family val="2"/>
    </font>
    <font>
      <b/>
      <sz val="1"/>
      <color indexed="8"/>
      <name val="Courier New"/>
      <family val="3"/>
    </font>
    <font>
      <u/>
      <sz val="10"/>
      <color indexed="12"/>
      <name val="Arial"/>
      <family val="2"/>
    </font>
    <font>
      <b/>
      <sz val="12"/>
      <name val="Helv"/>
    </font>
    <font>
      <sz val="12"/>
      <color indexed="13"/>
      <name val="Helv"/>
    </font>
    <font>
      <b/>
      <sz val="12"/>
      <name val="Tahoma"/>
      <family val="2"/>
    </font>
    <font>
      <b/>
      <sz val="24"/>
      <name val="Trebuchet MS"/>
      <family val="2"/>
    </font>
    <font>
      <b/>
      <sz val="9"/>
      <color rgb="FFFF0000"/>
      <name val="Tahoma"/>
      <family val="2"/>
    </font>
    <font>
      <sz val="9"/>
      <color theme="1"/>
      <name val="Tahoma"/>
      <family val="2"/>
    </font>
    <font>
      <sz val="11"/>
      <color theme="1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sz val="8"/>
      <color theme="1"/>
      <name val="Calibri"/>
      <family val="2"/>
    </font>
    <font>
      <sz val="9"/>
      <name val="Times New Roman"/>
      <family val="1"/>
    </font>
    <font>
      <sz val="9"/>
      <color rgb="FFFFFF00"/>
      <name val="Arial"/>
      <family val="2"/>
    </font>
    <font>
      <b/>
      <sz val="9"/>
      <color rgb="FFFFFF00"/>
      <name val="Arial"/>
      <family val="2"/>
    </font>
    <font>
      <sz val="9"/>
      <color rgb="FFFFFF00"/>
      <name val="Times New Roman"/>
      <family val="1"/>
    </font>
    <font>
      <b/>
      <sz val="9"/>
      <color rgb="FFFFFF00"/>
      <name val="Times New Roman"/>
      <family val="1"/>
    </font>
    <font>
      <b/>
      <sz val="8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25"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8" fillId="2" borderId="0" applyNumberFormat="0" applyBorder="0" applyAlignment="0">
      <alignment horizont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1" applyBorder="0">
      <alignment horizontal="center" vertical="center"/>
    </xf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" fontId="1" fillId="0" borderId="2"/>
    <xf numFmtId="0" fontId="1" fillId="0" borderId="0" applyFill="0" applyBorder="0">
      <alignment vertic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3" fillId="0" borderId="0"/>
    <xf numFmtId="4" fontId="1" fillId="0" borderId="3"/>
    <xf numFmtId="4" fontId="1" fillId="0" borderId="4"/>
    <xf numFmtId="4" fontId="1" fillId="0" borderId="5"/>
    <xf numFmtId="4" fontId="1" fillId="0" borderId="5"/>
    <xf numFmtId="0" fontId="19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" fontId="1" fillId="3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3" fontId="1" fillId="0" borderId="0" applyFill="0" applyBorder="0" applyAlignment="0" applyProtection="0"/>
    <xf numFmtId="167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3" fontId="1" fillId="0" borderId="0" applyFill="0" applyBorder="0" applyAlignment="0" applyProtection="0"/>
    <xf numFmtId="170" fontId="1" fillId="0" borderId="0" applyFont="0" applyFill="0" applyBorder="0" applyAlignment="0" applyProtection="0"/>
    <xf numFmtId="171" fontId="1" fillId="4" borderId="0" applyFont="0" applyBorder="0"/>
    <xf numFmtId="0" fontId="3" fillId="0" borderId="0"/>
    <xf numFmtId="184" fontId="1" fillId="4" borderId="0" applyFont="0" applyBorder="0"/>
    <xf numFmtId="0" fontId="3" fillId="0" borderId="6"/>
    <xf numFmtId="0" fontId="1" fillId="0" borderId="0" applyFont="0" applyFill="0" applyBorder="0" applyAlignment="0" applyProtection="0"/>
    <xf numFmtId="0" fontId="1" fillId="0" borderId="0" applyNumberFormat="0">
      <alignment horizontal="centerContinuous"/>
    </xf>
    <xf numFmtId="185" fontId="21" fillId="0" borderId="0" applyFont="0" applyFill="0" applyBorder="0" applyAlignment="0" applyProtection="0"/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4" fontId="1" fillId="0" borderId="0">
      <alignment horizontal="right"/>
    </xf>
    <xf numFmtId="2" fontId="1" fillId="0" borderId="0" applyFont="0" applyFill="0" applyBorder="0" applyAlignment="0" applyProtection="0"/>
    <xf numFmtId="38" fontId="21" fillId="4" borderId="0" applyNumberFormat="0" applyBorder="0" applyAlignment="0" applyProtection="0"/>
    <xf numFmtId="178" fontId="23" fillId="0" borderId="7" applyNumberFormat="0" applyBorder="0" applyAlignment="0"/>
    <xf numFmtId="186" fontId="1" fillId="0" borderId="8" applyFont="0" applyFill="0" applyBorder="0" applyAlignment="0"/>
    <xf numFmtId="0" fontId="4" fillId="0" borderId="9" applyNumberFormat="0" applyAlignment="0" applyProtection="0">
      <alignment horizontal="left" vertical="center"/>
    </xf>
    <xf numFmtId="0" fontId="4" fillId="0" borderId="10">
      <alignment horizontal="left" vertical="center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protection locked="0"/>
    </xf>
    <xf numFmtId="0" fontId="24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0" fontId="21" fillId="5" borderId="2" applyNumberFormat="0" applyBorder="0" applyAlignment="0" applyProtection="0"/>
    <xf numFmtId="0" fontId="26" fillId="6" borderId="6"/>
    <xf numFmtId="0" fontId="1" fillId="0" borderId="11"/>
    <xf numFmtId="0" fontId="1" fillId="0" borderId="11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1" fillId="0" borderId="0"/>
    <xf numFmtId="37" fontId="12" fillId="0" borderId="0"/>
    <xf numFmtId="169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" fillId="3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" fontId="1" fillId="0" borderId="12" applyAlignment="0"/>
    <xf numFmtId="0" fontId="1" fillId="0" borderId="12" applyAlignment="0"/>
    <xf numFmtId="4" fontId="1" fillId="0" borderId="12" applyAlignment="0"/>
    <xf numFmtId="0" fontId="17" fillId="0" borderId="0"/>
    <xf numFmtId="0" fontId="3" fillId="0" borderId="6"/>
    <xf numFmtId="0" fontId="27" fillId="7" borderId="0"/>
    <xf numFmtId="4" fontId="1" fillId="0" borderId="13"/>
    <xf numFmtId="4" fontId="1" fillId="0" borderId="14"/>
    <xf numFmtId="4" fontId="1" fillId="0" borderId="10"/>
    <xf numFmtId="0" fontId="1" fillId="0" borderId="15" applyNumberFormat="0" applyFont="0" applyFill="0" applyAlignment="0" applyProtection="0"/>
    <xf numFmtId="0" fontId="26" fillId="0" borderId="16"/>
    <xf numFmtId="0" fontId="26" fillId="0" borderId="6"/>
    <xf numFmtId="4" fontId="1" fillId="0" borderId="14"/>
    <xf numFmtId="4" fontId="1" fillId="0" borderId="17"/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23" fillId="0" borderId="2" applyNumberFormat="0" applyBorder="0" applyAlignment="0" applyProtection="0">
      <alignment horizontal="left"/>
    </xf>
    <xf numFmtId="0" fontId="5" fillId="0" borderId="0"/>
    <xf numFmtId="0" fontId="1" fillId="0" borderId="0"/>
    <xf numFmtId="9" fontId="6" fillId="0" borderId="0" applyFont="0" applyFill="0" applyBorder="0" applyAlignment="0" applyProtection="0"/>
    <xf numFmtId="0" fontId="6" fillId="0" borderId="0"/>
  </cellStyleXfs>
  <cellXfs count="141">
    <xf numFmtId="0" fontId="0" fillId="0" borderId="0" xfId="0"/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vertical="top"/>
    </xf>
    <xf numFmtId="0" fontId="13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3" fillId="0" borderId="0" xfId="0" quotePrefix="1" applyFont="1" applyBorder="1" applyAlignment="1"/>
    <xf numFmtId="0" fontId="16" fillId="0" borderId="0" xfId="0" applyFont="1" applyBorder="1" applyAlignment="1"/>
    <xf numFmtId="0" fontId="15" fillId="0" borderId="0" xfId="0" applyFont="1" applyBorder="1" applyAlignment="1"/>
    <xf numFmtId="0" fontId="13" fillId="0" borderId="1" xfId="0" applyFont="1" applyBorder="1" applyAlignment="1"/>
    <xf numFmtId="0" fontId="28" fillId="0" borderId="0" xfId="0" applyFont="1" applyBorder="1" applyAlignment="1"/>
    <xf numFmtId="0" fontId="13" fillId="0" borderId="10" xfId="0" applyFont="1" applyBorder="1" applyAlignment="1"/>
    <xf numFmtId="0" fontId="14" fillId="0" borderId="0" xfId="0" applyFont="1" applyBorder="1" applyAlignment="1">
      <alignment horizontal="center"/>
    </xf>
    <xf numFmtId="0" fontId="13" fillId="0" borderId="0" xfId="0" applyFont="1" applyAlignment="1">
      <alignment vertical="top"/>
    </xf>
    <xf numFmtId="0" fontId="16" fillId="0" borderId="0" xfId="0" applyFont="1" applyBorder="1" applyAlignment="1">
      <alignment horizontal="center"/>
    </xf>
    <xf numFmtId="0" fontId="14" fillId="0" borderId="10" xfId="0" applyFont="1" applyBorder="1" applyAlignment="1">
      <alignment horizontal="right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/>
    <xf numFmtId="0" fontId="16" fillId="0" borderId="0" xfId="0" applyFont="1" applyBorder="1"/>
    <xf numFmtId="165" fontId="16" fillId="0" borderId="0" xfId="0" applyNumberFormat="1" applyFont="1" applyBorder="1"/>
    <xf numFmtId="0" fontId="16" fillId="0" borderId="0" xfId="0" applyFont="1" applyBorder="1" applyAlignment="1">
      <alignment wrapText="1"/>
    </xf>
    <xf numFmtId="0" fontId="13" fillId="0" borderId="22" xfId="0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5" fillId="0" borderId="0" xfId="0" applyFont="1" applyBorder="1" applyAlignment="1">
      <alignment vertical="top"/>
    </xf>
    <xf numFmtId="0" fontId="31" fillId="0" borderId="0" xfId="0" applyFont="1" applyFill="1" applyBorder="1" applyAlignment="1">
      <alignment vertical="top"/>
    </xf>
    <xf numFmtId="0" fontId="31" fillId="0" borderId="0" xfId="0" applyFont="1" applyFill="1" applyAlignment="1">
      <alignment vertical="top"/>
    </xf>
    <xf numFmtId="0" fontId="31" fillId="0" borderId="0" xfId="0" applyFont="1" applyFill="1" applyAlignment="1">
      <alignment horizontal="justify" vertical="top" wrapText="1"/>
    </xf>
    <xf numFmtId="0" fontId="31" fillId="0" borderId="0" xfId="0" applyFont="1" applyBorder="1" applyAlignment="1">
      <alignment vertical="top"/>
    </xf>
    <xf numFmtId="0" fontId="32" fillId="0" borderId="0" xfId="0" applyFont="1" applyBorder="1" applyAlignment="1">
      <alignment vertical="top"/>
    </xf>
    <xf numFmtId="0" fontId="31" fillId="0" borderId="0" xfId="0" quotePrefix="1" applyFont="1" applyFill="1" applyBorder="1" applyAlignment="1">
      <alignment vertical="top"/>
    </xf>
    <xf numFmtId="0" fontId="31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31" fillId="0" borderId="0" xfId="0" applyFont="1" applyBorder="1" applyAlignment="1">
      <alignment horizontal="center"/>
    </xf>
    <xf numFmtId="165" fontId="33" fillId="0" borderId="0" xfId="0" applyNumberFormat="1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0" xfId="0" applyFont="1" applyFill="1" applyBorder="1" applyAlignment="1">
      <alignment vertical="top"/>
    </xf>
    <xf numFmtId="0" fontId="31" fillId="0" borderId="0" xfId="0" quotePrefix="1" applyFont="1" applyBorder="1" applyAlignment="1">
      <alignment vertical="top"/>
    </xf>
    <xf numFmtId="0" fontId="34" fillId="0" borderId="0" xfId="0" applyFont="1" applyBorder="1" applyAlignment="1">
      <alignment vertical="top"/>
    </xf>
    <xf numFmtId="0" fontId="31" fillId="0" borderId="0" xfId="0" applyFont="1" applyBorder="1" applyAlignment="1"/>
    <xf numFmtId="0" fontId="31" fillId="0" borderId="0" xfId="0" quotePrefix="1" applyFont="1" applyBorder="1" applyAlignment="1"/>
    <xf numFmtId="0" fontId="33" fillId="0" borderId="10" xfId="0" applyFont="1" applyBorder="1" applyAlignment="1"/>
    <xf numFmtId="0" fontId="36" fillId="8" borderId="8" xfId="0" applyFont="1" applyFill="1" applyBorder="1"/>
    <xf numFmtId="0" fontId="36" fillId="8" borderId="21" xfId="0" applyFont="1" applyFill="1" applyBorder="1"/>
    <xf numFmtId="0" fontId="36" fillId="8" borderId="22" xfId="0" applyFont="1" applyFill="1" applyBorder="1"/>
    <xf numFmtId="0" fontId="36" fillId="8" borderId="23" xfId="0" applyFont="1" applyFill="1" applyBorder="1"/>
    <xf numFmtId="0" fontId="38" fillId="8" borderId="18" xfId="0" applyFont="1" applyFill="1" applyBorder="1"/>
    <xf numFmtId="0" fontId="39" fillId="8" borderId="1" xfId="0" applyFont="1" applyFill="1" applyBorder="1"/>
    <xf numFmtId="0" fontId="39" fillId="8" borderId="19" xfId="0" applyFont="1" applyFill="1" applyBorder="1"/>
    <xf numFmtId="0" fontId="39" fillId="8" borderId="0" xfId="0" applyFont="1" applyFill="1" applyBorder="1"/>
    <xf numFmtId="0" fontId="39" fillId="8" borderId="8" xfId="0" applyFont="1" applyFill="1" applyBorder="1"/>
    <xf numFmtId="0" fontId="39" fillId="8" borderId="20" xfId="0" applyFont="1" applyFill="1" applyBorder="1"/>
    <xf numFmtId="0" fontId="39" fillId="8" borderId="0" xfId="0" applyFont="1" applyFill="1" applyBorder="1" applyAlignment="1">
      <alignment horizontal="center"/>
    </xf>
    <xf numFmtId="0" fontId="39" fillId="8" borderId="2" xfId="0" applyFont="1" applyFill="1" applyBorder="1" applyAlignment="1">
      <alignment horizontal="center"/>
    </xf>
    <xf numFmtId="0" fontId="39" fillId="8" borderId="2" xfId="0" applyFont="1" applyFill="1" applyBorder="1"/>
    <xf numFmtId="165" fontId="37" fillId="8" borderId="2" xfId="124" applyFont="1" applyFill="1" applyBorder="1" applyAlignment="1">
      <alignment horizontal="left"/>
    </xf>
    <xf numFmtId="165" fontId="37" fillId="8" borderId="2" xfId="124" applyFont="1" applyFill="1" applyBorder="1"/>
    <xf numFmtId="165" fontId="40" fillId="8" borderId="20" xfId="124" applyFont="1" applyFill="1" applyBorder="1" applyAlignment="1">
      <alignment horizontal="left"/>
    </xf>
    <xf numFmtId="0" fontId="16" fillId="0" borderId="0" xfId="0" applyFont="1" applyBorder="1" applyAlignment="1">
      <alignment horizontal="center" vertical="top"/>
    </xf>
    <xf numFmtId="165" fontId="34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31" fillId="0" borderId="0" xfId="0" applyFont="1" applyFill="1" applyAlignment="1">
      <alignment horizontal="justify" vertical="top" wrapText="1"/>
    </xf>
    <xf numFmtId="0" fontId="14" fillId="0" borderId="1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5" fontId="33" fillId="0" borderId="0" xfId="0" applyNumberFormat="1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165" fontId="34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5" fontId="34" fillId="0" borderId="0" xfId="124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65" fontId="33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 vertical="top"/>
    </xf>
    <xf numFmtId="0" fontId="34" fillId="0" borderId="0" xfId="0" quotePrefix="1" applyFont="1" applyBorder="1" applyAlignment="1">
      <alignment horizontal="center" vertical="top"/>
    </xf>
    <xf numFmtId="0" fontId="34" fillId="0" borderId="0" xfId="0" applyFont="1" applyBorder="1" applyAlignment="1">
      <alignment horizontal="center" vertical="top"/>
    </xf>
    <xf numFmtId="165" fontId="34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165" fontId="13" fillId="0" borderId="0" xfId="124" applyFont="1" applyBorder="1" applyAlignment="1"/>
    <xf numFmtId="9" fontId="13" fillId="0" borderId="0" xfId="623" applyFont="1" applyBorder="1" applyAlignment="1"/>
    <xf numFmtId="9" fontId="13" fillId="0" borderId="0" xfId="0" applyNumberFormat="1" applyFont="1" applyBorder="1" applyAlignment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165" fontId="33" fillId="0" borderId="0" xfId="0" applyNumberFormat="1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top"/>
    </xf>
    <xf numFmtId="0" fontId="34" fillId="0" borderId="0" xfId="0" quotePrefix="1" applyFont="1" applyBorder="1" applyAlignment="1">
      <alignment horizontal="center" vertical="top"/>
    </xf>
    <xf numFmtId="0" fontId="34" fillId="0" borderId="0" xfId="0" applyFont="1" applyBorder="1" applyAlignment="1">
      <alignment horizontal="center" vertical="top"/>
    </xf>
    <xf numFmtId="165" fontId="34" fillId="0" borderId="0" xfId="124" applyFont="1" applyBorder="1" applyAlignment="1">
      <alignment horizontal="center"/>
    </xf>
    <xf numFmtId="165" fontId="34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65" fontId="34" fillId="0" borderId="0" xfId="0" applyNumberFormat="1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3" fillId="0" borderId="0" xfId="624" applyFont="1" applyAlignment="1">
      <alignment vertical="top"/>
    </xf>
    <xf numFmtId="0" fontId="16" fillId="0" borderId="0" xfId="0" applyFont="1" applyBorder="1" applyAlignment="1">
      <alignment horizontal="center" vertical="top"/>
    </xf>
    <xf numFmtId="0" fontId="34" fillId="0" borderId="0" xfId="0" quotePrefix="1" applyFont="1" applyBorder="1" applyAlignment="1">
      <alignment horizontal="center" vertical="top"/>
    </xf>
    <xf numFmtId="0" fontId="34" fillId="0" borderId="0" xfId="0" applyFont="1" applyBorder="1" applyAlignment="1">
      <alignment horizontal="center" vertical="top"/>
    </xf>
    <xf numFmtId="187" fontId="34" fillId="0" borderId="0" xfId="0" applyNumberFormat="1" applyFont="1" applyBorder="1" applyAlignment="1">
      <alignment horizontal="center" vertical="top"/>
    </xf>
    <xf numFmtId="165" fontId="34" fillId="0" borderId="0" xfId="124" applyFont="1" applyBorder="1" applyAlignment="1">
      <alignment horizontal="center"/>
    </xf>
    <xf numFmtId="165" fontId="34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top"/>
    </xf>
    <xf numFmtId="165" fontId="33" fillId="0" borderId="0" xfId="0" applyNumberFormat="1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4" fillId="0" borderId="0" xfId="0" applyFont="1" applyFill="1" applyBorder="1" applyAlignment="1">
      <alignment horizontal="justify" vertical="top" wrapText="1"/>
    </xf>
    <xf numFmtId="165" fontId="34" fillId="0" borderId="0" xfId="0" applyNumberFormat="1" applyFont="1" applyBorder="1" applyAlignment="1">
      <alignment horizontal="center" vertical="top"/>
    </xf>
    <xf numFmtId="0" fontId="3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left" wrapText="1"/>
    </xf>
    <xf numFmtId="165" fontId="33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41" fillId="0" borderId="10" xfId="0" applyFont="1" applyBorder="1" applyAlignment="1">
      <alignment horizontal="right" vertical="center"/>
    </xf>
    <xf numFmtId="0" fontId="14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9" fillId="0" borderId="22" xfId="0" applyFont="1" applyBorder="1" applyAlignment="1">
      <alignment horizontal="right"/>
    </xf>
    <xf numFmtId="0" fontId="31" fillId="0" borderId="0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172" fontId="31" fillId="0" borderId="0" xfId="0" quotePrefix="1" applyNumberFormat="1" applyFont="1" applyFill="1" applyBorder="1" applyAlignment="1">
      <alignment horizontal="left" vertical="top"/>
    </xf>
    <xf numFmtId="0" fontId="31" fillId="0" borderId="0" xfId="0" applyFont="1" applyFill="1" applyAlignment="1">
      <alignment horizontal="justify" vertical="top" wrapText="1"/>
    </xf>
    <xf numFmtId="0" fontId="37" fillId="8" borderId="20" xfId="0" applyFont="1" applyFill="1" applyBorder="1" applyAlignment="1">
      <alignment horizontal="center" vertical="justify"/>
    </xf>
    <xf numFmtId="0" fontId="37" fillId="8" borderId="0" xfId="0" applyFont="1" applyFill="1" applyBorder="1" applyAlignment="1">
      <alignment horizontal="center" vertical="justify"/>
    </xf>
    <xf numFmtId="0" fontId="37" fillId="8" borderId="20" xfId="0" applyFont="1" applyFill="1" applyBorder="1" applyAlignment="1">
      <alignment horizontal="center" vertical="center" wrapText="1"/>
    </xf>
    <xf numFmtId="0" fontId="37" fillId="8" borderId="0" xfId="0" applyFont="1" applyFill="1" applyBorder="1" applyAlignment="1">
      <alignment horizontal="center" vertical="center" wrapText="1"/>
    </xf>
    <xf numFmtId="0" fontId="14" fillId="0" borderId="0" xfId="0" quotePrefix="1" applyFont="1" applyBorder="1" applyAlignment="1">
      <alignment horizontal="center" vertical="top"/>
    </xf>
    <xf numFmtId="0" fontId="14" fillId="0" borderId="22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right" vertical="center"/>
    </xf>
  </cellXfs>
  <cellStyles count="625">
    <cellStyle name="_AU_July 06 CP Pricing Matrix" xfId="1" xr:uid="{00000000-0005-0000-0000-000000000000}"/>
    <cellStyle name="_ID_HP Care Pack JULY 06" xfId="2" xr:uid="{00000000-0005-0000-0000-000001000000}"/>
    <cellStyle name="_PT. KOTOBUKI ABADI (komp gudang Nusa Indah Blok A 110)BCA Gudang" xfId="3" xr:uid="{00000000-0005-0000-0000-000002000000}"/>
    <cellStyle name="_PT. Sarana Marindo, Jl. Alam Segar XI, Pondok Pinang, Kebayoran Lama. BCA PAngkal Pinang" xfId="4" xr:uid="{00000000-0005-0000-0000-000003000000}"/>
    <cellStyle name="_R.BR.11.00.0000 Lola Nelria Oktavia, Kav marinir tengah, pondok kelapa, duren sawit jaktim" xfId="5" xr:uid="{00000000-0005-0000-0000-000004000000}"/>
    <cellStyle name="_R.CW.000.0037 Voliana, Perum Taman Telaga Golf, Lengkong Gudang, Serpong Tangerang" xfId="6" xr:uid="{00000000-0005-0000-0000-000005000000}"/>
    <cellStyle name="_R.RB.11.00.0000 Nursalim, komp ruko duta harapan indah, kapuk muara, penjaringan jakut" xfId="7" xr:uid="{00000000-0005-0000-0000-000006000000}"/>
    <cellStyle name="_R.RB.12.00.0000 Rabo bank ruko" xfId="8" xr:uid="{00000000-0005-0000-0000-000007000000}"/>
    <cellStyle name="_R.UB.11.00.0024 Xue Xin, Ruko Jalan Pangeran Jayakarta 135 Blok C-5, Mangga Dua Selatan, Jak-Ut,randi" xfId="9" xr:uid="{00000000-0005-0000-0000-000008000000}"/>
    <cellStyle name="=C:\WINDOWS\SYSTEM32\COMMAND.COM" xfId="10" xr:uid="{00000000-0005-0000-0000-000009000000}"/>
    <cellStyle name="a" xfId="11" xr:uid="{00000000-0005-0000-0000-00000A000000}"/>
    <cellStyle name="a_09.000 Endang Sumarni Jl. Walet Elok 5 No. 22, Pantai Indah Kapuk_Panji.xls" xfId="12" xr:uid="{00000000-0005-0000-0000-00000B000000}"/>
    <cellStyle name="a_09.000 Tjong Hendry Winarto Jl. RAya PEkayon PAsar Rebo No. 51 Jakasetia_Panji.xls" xfId="13" xr:uid="{00000000-0005-0000-0000-00000C000000}"/>
    <cellStyle name="a_09.000 Video Ezy International - BSD Bukit Golf, Blok C" xfId="14" xr:uid="{00000000-0005-0000-0000-00000D000000}"/>
    <cellStyle name="a_09.0000 - Adrianto Darwis - Jl Sukarela Penjaringan - Joni" xfId="15" xr:uid="{00000000-0005-0000-0000-00000E000000}"/>
    <cellStyle name="a_09.0014 PT. Muladatu Astro_Jl. Melawai Raya No. 189-A2_joni" xfId="16" xr:uid="{00000000-0005-0000-0000-00000F000000}"/>
    <cellStyle name="a_09.001-A PT. Sampoerna Erkon Pratama_Jl. Pembangunan 1 No. 11" xfId="17" xr:uid="{00000000-0005-0000-0000-000010000000}"/>
    <cellStyle name="a_09.006_PT. Cipta Kreasi Muda_R.Tinggal_Perum. Telaga Golf, Sawangan" xfId="18" xr:uid="{00000000-0005-0000-0000-000011000000}"/>
    <cellStyle name="a_09.008_Jinwoo_enginering_indonesia_JL_H_Tabrani_Legok Tangerang_Joni" xfId="19" xr:uid="{00000000-0005-0000-0000-000012000000}"/>
    <cellStyle name="a_09.017 Irene Suhalim - Taman Ratu - Joni" xfId="20" xr:uid="{00000000-0005-0000-0000-000013000000}"/>
    <cellStyle name="a_09.046 Video Ezy International - BSD Bukit Golf, Blok C_M Djoni" xfId="21" xr:uid="{00000000-0005-0000-0000-000014000000}"/>
    <cellStyle name="a_09.050 Tjong Hendry Winarto Jl. RAya PEkayon PAsar Rebo No. 51 Jakasetia_Panji.xls" xfId="22" xr:uid="{00000000-0005-0000-0000-000015000000}"/>
    <cellStyle name="a_09.073 HJ Umi Kulsum_Jl. Cinanggung Raya (Toko Aneka Citra)_Osmond" xfId="23" xr:uid="{00000000-0005-0000-0000-000016000000}"/>
    <cellStyle name="a_09.07x Juningsih Sutjiono Kp Rorotan Cilincing Jakut" xfId="24" xr:uid="{00000000-0005-0000-0000-000017000000}"/>
    <cellStyle name="a_09.107 H Romdoni Jln jagal RT 1 RW 05 Cisalak Pasar Cimanggis Depok RUMAH JAGAL" xfId="25" xr:uid="{00000000-0005-0000-0000-000018000000}"/>
    <cellStyle name="a_09.107-A H Romdoni Jln jagal RT 1 RW 05 Cisalak Pasar Cimanggis Depok RUMAH JAGAL" xfId="26" xr:uid="{00000000-0005-0000-0000-000019000000}"/>
    <cellStyle name="a_09.139 TB Akses Cipta Komunika PT, Jl. Cilandak VI No. 183 Jakarta Selatan_Robert" xfId="27" xr:uid="{00000000-0005-0000-0000-00001A000000}"/>
    <cellStyle name="a_09.169 Bambang Budiharto_Perum TCI Blok H-13 No. 29. Colegon_Osmond" xfId="28" xr:uid="{00000000-0005-0000-0000-00001B000000}"/>
    <cellStyle name="a_09.170 Kwek Ai Peng_Jl. Raya Banten, Blok Dadah, Serang-Banten_Osmond" xfId="29" xr:uid="{00000000-0005-0000-0000-00001C000000}"/>
    <cellStyle name="a_09.265 -  Ruth Merry Chandra Tjan Jl Paradise XIV Blok O No. 12 A Sunter Paradise_Prie" xfId="30" xr:uid="{00000000-0005-0000-0000-00001D000000}"/>
    <cellStyle name="a_09.324 PT Citra Label Jaya Perkasa_Jl. Imam Bonjol Gg Baso No. 15, Tangerang - Banten_Osmond" xfId="31" xr:uid="{00000000-0005-0000-0000-00001E000000}"/>
    <cellStyle name="a_09.358 Andry yuwono sunter agung tengah IV sunter_bond" xfId="32" xr:uid="{00000000-0005-0000-0000-00001F000000}"/>
    <cellStyle name="a_09.378 - ZEDA MARDIANTO_Jl. Sunan Ampel No. 1, Cilegon_Osmond" xfId="33" xr:uid="{00000000-0005-0000-0000-000020000000}"/>
    <cellStyle name="a_09.407 Jackon Jason, Jl Jatinegara Barat III No. 15_Donny" xfId="34" xr:uid="{00000000-0005-0000-0000-000021000000}"/>
    <cellStyle name="a_09.456 Sri Prapti Rahayu_Jl. Ir Sutami No. 17- cilegon_Osmond" xfId="35" xr:uid="{00000000-0005-0000-0000-000022000000}"/>
    <cellStyle name="a_09.462 Suryakanta Tedja_Perum BSD City Sektor 12, Blok E-1 No. 10,11,26 dan 27_Osmond" xfId="36" xr:uid="{00000000-0005-0000-0000-000023000000}"/>
    <cellStyle name="a_09.615 PT Jatisungkai Estetika_Jl Hos Cokroaminoto No. 56_Osmond" xfId="37" xr:uid="{00000000-0005-0000-0000-000024000000}"/>
    <cellStyle name="a_10.003_Gandaria VII No. 6_Joni" xfId="38" xr:uid="{00000000-0005-0000-0000-000025000000}"/>
    <cellStyle name="a_10.003_PT Mahakarya Kreasi_Bintaro Jl Pisok 9_Joni" xfId="39" xr:uid="{00000000-0005-0000-0000-000026000000}"/>
    <cellStyle name="a_10.00X_PT Intra Maju Indonesia_Metro Permata II Karang Tengah_Joni" xfId="40" xr:uid="{00000000-0005-0000-0000-000027000000}"/>
    <cellStyle name="a_10.0xx_Douglas Gunawan_Metro Permata 1_Pd Pucung-Karang Tengah_Joni" xfId="41" xr:uid="{00000000-0005-0000-0000-000028000000}"/>
    <cellStyle name="a_368 Rev.  HARYANTO LIMAN, R.Tinggal Jl. Pinisi Permai 1, Pantai Indah Kapuk_Prie" xfId="42" xr:uid="{00000000-0005-0000-0000-000029000000}"/>
    <cellStyle name="a_AF Keseluruhan" xfId="43" xr:uid="{00000000-0005-0000-0000-00002A000000}"/>
    <cellStyle name="a_APP.BCA-CAPS.09.113_05.03.08 RULLY (BCA BOGOR SME)_Nusa indah Loji" xfId="44" xr:uid="{00000000-0005-0000-0000-00002B000000}"/>
    <cellStyle name="a_Asumsi" xfId="45" xr:uid="{00000000-0005-0000-0000-00002C000000}"/>
    <cellStyle name="a_BAKRIE-KUNINGAN-DATA-TERAKHIR-REVIEW SEMENTARA" xfId="46" xr:uid="{00000000-0005-0000-0000-00002D000000}"/>
    <cellStyle name="a_Checklist Penilaian Agunan BCA" xfId="47" xr:uid="{00000000-0005-0000-0000-00002E000000}"/>
    <cellStyle name="a_CONTOH BCA BARU" xfId="48" xr:uid="{00000000-0005-0000-0000-00002F000000}"/>
    <cellStyle name="a_Copy of BCT GUDANG analisa BOW" xfId="49" xr:uid="{00000000-0005-0000-0000-000030000000}"/>
    <cellStyle name="a_Format BCA" xfId="50" xr:uid="{00000000-0005-0000-0000-000031000000}"/>
    <cellStyle name="a_Heru Djoko Susilo, Vila Taman Kartini Bekasi 150710" xfId="51" xr:uid="{00000000-0005-0000-0000-000032000000}"/>
    <cellStyle name="a_Heru Djoko Susilo, Vila Taman Kartini Bekasi 150710_BCA.CAPS.11.00.0172.JKT, Ang Anthonius Abednego Ruko Tanah Abang Bukit, Kampung Bali" xfId="52" xr:uid="{00000000-0005-0000-0000-000033000000}"/>
    <cellStyle name="a_Heru Djoko Susilo, Vila Taman Kartini Bekasi 150710_Copy of Edianto Ong (Komp Ruko Green Vile Blok AX No.7) BCA Rukocontoh" xfId="53" xr:uid="{00000000-0005-0000-0000-000034000000}"/>
    <cellStyle name="a_Heru Djoko Susilo, Vila Taman Kartini Bekasi 150710_PT Grahamas Makmur Sejahtera  Komp Perum Daan Mogot Baru Blok LB No 53a" xfId="54" xr:uid="{00000000-0005-0000-0000-000035000000}"/>
    <cellStyle name="a_Heru Djoko Susilo, Vila Taman Kartini Bekasi 150710_PT Grahamas Makmur Sejahtera  Komp Ruko Daan Mogot Baru Blok LB2 No 1 rev sogit" xfId="55" xr:uid="{00000000-0005-0000-0000-000036000000}"/>
    <cellStyle name="a_Heru Djoko Susilo, Vila Taman Kartini Bekasi 150710_PT. Oktasan Perdana( Cluster Cilegon Residence) No.41rev sogit" xfId="56" xr:uid="{00000000-0005-0000-0000-000037000000}"/>
    <cellStyle name="a_Heru Djoko Susilo, Vila Taman Kartini Bekasi 150710_PT. Oktasan Perdana( Griya Serdang Indah ) Blok Citengah" xfId="57" xr:uid="{00000000-0005-0000-0000-000038000000}"/>
    <cellStyle name="a_Heru Djoko Susilo, Vila Taman Kartini Bekasi 150710_PT. Oktasan Perdana( Griya Serdang Indah ) Blok J1 No. 3" xfId="58" xr:uid="{00000000-0005-0000-0000-000039000000}"/>
    <cellStyle name="a_Heru Djoko Susilo, Vila Taman Kartini Bekasi 150710_PT. Oktasan Perdana( Griya Serdang Indah ) Blok J3 No. 4" xfId="59" xr:uid="{00000000-0005-0000-0000-00003A000000}"/>
    <cellStyle name="a_Heru Djoko Susilo, Vila Taman Kartini Bekasi 150710_PT. Oktasan Perdana( Jl. Arga Malintang )E3 No. 7 rev sogit" xfId="60" xr:uid="{00000000-0005-0000-0000-00003B000000}"/>
    <cellStyle name="a_Heru Djoko Susilo, Vila Taman Kartini Bekasi 150710_PT. Oktasan Perdana( Komp Cilegon Residence)" xfId="61" xr:uid="{00000000-0005-0000-0000-00003C000000}"/>
    <cellStyle name="a_Heru Djoko Susilo, Vila Taman Kartini Bekasi 150710_PT. Sarana Marindo, Jl. Alam Segar XI, Pondok Pinang, Kebayoran Lama. BCA PAngkal Pinang" xfId="62" xr:uid="{00000000-0005-0000-0000-00003D000000}"/>
    <cellStyle name="a_Heru Djoko Susilo, Vila Taman Kartini Bekasi 150710_R.BR.11.00.0013 Mujining sugiharti, Jalan H. Aminah, bintaro, Pesanggrahan, Jaksel." xfId="63" xr:uid="{00000000-0005-0000-0000-00003E000000}"/>
    <cellStyle name="a_Heru Djoko Susilo, Vila Taman Kartini Bekasi 150710_R.CA.10.00.0000.PT.Mitra Abadi, Jl. Kebon Raya No. 31, Kebon jeruk,Jakarta Barat (version 1)" xfId="64" xr:uid="{00000000-0005-0000-0000-00003F000000}"/>
    <cellStyle name="a_Heru Djoko Susilo, Vila Taman Kartini Bekasi 150710_R.CA.11.11.0000 PT SURYA SERBA MULIA, Petojo selatan I, Gambir, Jakpus" xfId="65" xr:uid="{00000000-0005-0000-0000-000040000000}"/>
    <cellStyle name="a_Heru Djoko Susilo, Vila Taman Kartini Bekasi 150710_R.RB.11.00.0098.2 PT Grahamas Makmur Sejahtera  Komp Ruko Green Vile Blok AX No.49 dan No. 50 rev sogit (16.8.11)" xfId="66" xr:uid="{00000000-0005-0000-0000-000041000000}"/>
    <cellStyle name="a_Heru Djoko Susilo, Vila Taman Kartini Bekasi 150710_sum R.JJ.11.00.0010 Johny Herman &amp; Ardion Herman, Pantai Mutiara Jakut 800m² 040511" xfId="67" xr:uid="{00000000-0005-0000-0000-000042000000}"/>
    <cellStyle name="a_Irawan Poetra Swidja_Jl. Gingseng Raya No. 9-B_Jakarta Timur" xfId="68" xr:uid="{00000000-0005-0000-0000-000043000000}"/>
    <cellStyle name="a_Itung Bak- Peralatan " xfId="69" xr:uid="{00000000-0005-0000-0000-000044000000}"/>
    <cellStyle name="a_Jinwood_enginering_indonesia_JL_H_Tabrani_Tangerang_Joni" xfId="70" xr:uid="{00000000-0005-0000-0000-000045000000}"/>
    <cellStyle name="a_LPM - CV. Makmur Sejahtera" xfId="71" xr:uid="{00000000-0005-0000-0000-000046000000}"/>
    <cellStyle name="a_LPM - Peralatan Gedung Garuda 2008_ready to send_Rev Udi" xfId="72" xr:uid="{00000000-0005-0000-0000-000047000000}"/>
    <cellStyle name="a_LPM - Peralatan Rumah Sakit (RS. Aqma Cikampek 2008)" xfId="73" xr:uid="{00000000-0005-0000-0000-000048000000}"/>
    <cellStyle name="a_LPM - Peralatan Rumah Sakit (RS. Aqma Cikampek 2008)_LPM - PT Bina Sarana Dirgantar" xfId="74" xr:uid="{00000000-0005-0000-0000-000049000000}"/>
    <cellStyle name="a_LPM - PT Bina Sarana Dirgantar" xfId="75" xr:uid="{00000000-0005-0000-0000-00004A000000}"/>
    <cellStyle name="a_LPM - PT. Perkebunan Nusantara XIII 2008 (Kalbar)_finish_rev1" xfId="76" xr:uid="{00000000-0005-0000-0000-00004B000000}"/>
    <cellStyle name="a_LPM - PT. Perkebunan Nusantara XIII 2008 (Kalbar)_finish_rev1_LPM - PT Bina Sarana Dirgantar" xfId="77" xr:uid="{00000000-0005-0000-0000-00004C000000}"/>
    <cellStyle name="a_LPM - PT. Rejo Madusari 2008_rev1" xfId="78" xr:uid="{00000000-0005-0000-0000-00004D000000}"/>
    <cellStyle name="a_LPM - PT. Rejo Madusari 2008_rev1_LPM - PT Bina Sarana Dirgantar" xfId="79" xr:uid="{00000000-0005-0000-0000-00004E000000}"/>
    <cellStyle name="a_LPM - Rig Tenders Indonesia Genset" xfId="80" xr:uid="{00000000-0005-0000-0000-00004F000000}"/>
    <cellStyle name="a_LPM - RS. Perkebunan Jember (SBU PTPN X) 2008" xfId="81" xr:uid="{00000000-0005-0000-0000-000050000000}"/>
    <cellStyle name="a_LPM PT. HOLCIM INDONESIA (Quarry Surabaya)" xfId="82" xr:uid="{00000000-0005-0000-0000-000051000000}"/>
    <cellStyle name="a_LPM PT. HOLCIM INDONESIA (Quarry Surabaya)_LPM - PT Bina Sarana Dirgantar" xfId="83" xr:uid="{00000000-0005-0000-0000-000052000000}"/>
    <cellStyle name="a_Master WP_BCA CAPS_2008 July_Ruko-unit Properti" xfId="84" xr:uid="{00000000-0005-0000-0000-000053000000}"/>
    <cellStyle name="a_PT(1). Tirta Sari Surya-E" xfId="85" xr:uid="{00000000-0005-0000-0000-000054000000}"/>
    <cellStyle name="a_PT(1). Tirta Sari Surya-E_Copy of Edianto Ong (Komp Ruko Green Vile Blok AX No.7) BCA Rukocontoh" xfId="86" xr:uid="{00000000-0005-0000-0000-000055000000}"/>
    <cellStyle name="a_PT(1). Tirta Sari Surya-E_PT Grahamas Makmur Sejahtera  Komp Perum Daan Mogot Baru Blok LB No 53a" xfId="87" xr:uid="{00000000-0005-0000-0000-000056000000}"/>
    <cellStyle name="a_PT(1). Tirta Sari Surya-E_PT Grahamas Makmur Sejahtera  Komp Ruko Daan Mogot Baru Blok LB2 No 1 rev sogit" xfId="88" xr:uid="{00000000-0005-0000-0000-000057000000}"/>
    <cellStyle name="a_PT(1). Tirta Sari Surya-E_R.BR.11.00.0013 Mujining sugiharti, Jalan H. Aminah, bintaro, Pesanggrahan, Jaksel." xfId="89" xr:uid="{00000000-0005-0000-0000-000058000000}"/>
    <cellStyle name="a_PT(1). Tirta Sari Surya-E_R.CA.11.11.0000 PT SURYA SERBA MULIA, Petojo selatan I, Gambir, Jakpus" xfId="90" xr:uid="{00000000-0005-0000-0000-000059000000}"/>
    <cellStyle name="a_PT(1). Tirta Sari Surya-E_R.RB.11.00.0098.2 PT Grahamas Makmur Sejahtera  Komp Ruko Green Vile Blok AX No.49 dan No. 50 rev sogit (16.8.11)" xfId="91" xr:uid="{00000000-0005-0000-0000-00005A000000}"/>
    <cellStyle name="a_PT. Daleh Mukti (King Shopping Center) 2008-rev 1" xfId="92" xr:uid="{00000000-0005-0000-0000-00005B000000}"/>
    <cellStyle name="a_PT. Daleh Mukti (King Shopping Center) 2008-rev 1_LPM - PT Bina Sarana Dirgantar" xfId="93" xr:uid="{00000000-0005-0000-0000-00005C000000}"/>
    <cellStyle name="a_R.CA.10.04.0595 PT Drama Duta Manggala (Jalan Raya Uluwatu II)" xfId="94" xr:uid="{00000000-0005-0000-0000-00005D000000}"/>
    <cellStyle name="a_R.CA.10.04.0750 I Dewa Made Agung Atmaja (Jalan Tegal Dukuh)BARU" xfId="95" xr:uid="{00000000-0005-0000-0000-00005E000000}"/>
    <cellStyle name="a_Resort Jadulindo_Lembang_Cost_Rev1 HD 2012_Sangat Final 1" xfId="96" xr:uid="{00000000-0005-0000-0000-00005F000000}"/>
    <cellStyle name="a_Summary PT PINTU MAS MULIA KIMIA, Lingkungan Industri Kecil Jl Industri I, Kaligawe rev sogit" xfId="97" xr:uid="{00000000-0005-0000-0000-000060000000}"/>
    <cellStyle name="a_TB Sampoerna Erkon Pratama Komp. Delta Silicon II" xfId="98" xr:uid="{00000000-0005-0000-0000-000061000000}"/>
    <cellStyle name="a_V09.4.0832 Samiyatun (Perum Kori Agung Dawas no. 29)" xfId="99" xr:uid="{00000000-0005-0000-0000-000062000000}"/>
    <cellStyle name="a_WP PT Garuda Indonesia (Persero)" xfId="100" xr:uid="{00000000-0005-0000-0000-000063000000}"/>
    <cellStyle name="a_WP_BCA CAPS_Irawan Poetra Swidja_Jl. Gongseng Raya No. 9-B" xfId="101" xr:uid="{00000000-0005-0000-0000-000064000000}"/>
    <cellStyle name="a_WP_PT Bakrie Swasakti Utama_rasuna epic_v2 (full strata)_rev HD" xfId="102" xr:uid="{00000000-0005-0000-0000-000065000000}"/>
    <cellStyle name="a1" xfId="103" xr:uid="{00000000-0005-0000-0000-000066000000}"/>
    <cellStyle name="ÅëÈ­ [0]_±âÅ¸" xfId="104" xr:uid="{00000000-0005-0000-0000-000067000000}"/>
    <cellStyle name="ÅëÈ­_±âÅ¸" xfId="105" xr:uid="{00000000-0005-0000-0000-000068000000}"/>
    <cellStyle name="All Around Borders" xfId="106" xr:uid="{00000000-0005-0000-0000-000069000000}"/>
    <cellStyle name="Arial10" xfId="107" xr:uid="{00000000-0005-0000-0000-00006A000000}"/>
    <cellStyle name="ÄÞ¸¶ [0]_±âÅ¸" xfId="108" xr:uid="{00000000-0005-0000-0000-00006B000000}"/>
    <cellStyle name="ÄÞ¸¶_±âÅ¸" xfId="109" xr:uid="{00000000-0005-0000-0000-00006C000000}"/>
    <cellStyle name="Border" xfId="110" xr:uid="{00000000-0005-0000-0000-00006D000000}"/>
    <cellStyle name="Bottom Border" xfId="111" xr:uid="{00000000-0005-0000-0000-00006E000000}"/>
    <cellStyle name="Bottom Left Border" xfId="112" xr:uid="{00000000-0005-0000-0000-00006F000000}"/>
    <cellStyle name="Bottom Right Border" xfId="113" xr:uid="{00000000-0005-0000-0000-000070000000}"/>
    <cellStyle name="Bottom Right Corner" xfId="114" xr:uid="{00000000-0005-0000-0000-000071000000}"/>
    <cellStyle name="Ç¥ÁØ_¿¬°£´©°è¿¹»ó" xfId="115" xr:uid="{00000000-0005-0000-0000-000072000000}"/>
    <cellStyle name="Comma  - Style1" xfId="116" xr:uid="{00000000-0005-0000-0000-000073000000}"/>
    <cellStyle name="Comma  - Style2" xfId="117" xr:uid="{00000000-0005-0000-0000-000074000000}"/>
    <cellStyle name="Comma  - Style3" xfId="118" xr:uid="{00000000-0005-0000-0000-000075000000}"/>
    <cellStyle name="Comma  - Style4" xfId="119" xr:uid="{00000000-0005-0000-0000-000076000000}"/>
    <cellStyle name="Comma  - Style5" xfId="120" xr:uid="{00000000-0005-0000-0000-000077000000}"/>
    <cellStyle name="Comma  - Style6" xfId="121" xr:uid="{00000000-0005-0000-0000-000078000000}"/>
    <cellStyle name="Comma  - Style7" xfId="122" xr:uid="{00000000-0005-0000-0000-000079000000}"/>
    <cellStyle name="Comma  - Style8" xfId="123" xr:uid="{00000000-0005-0000-0000-00007A000000}"/>
    <cellStyle name="Comma [0]" xfId="124" builtinId="6"/>
    <cellStyle name="Comma [0] 2" xfId="125" xr:uid="{00000000-0005-0000-0000-00007C000000}"/>
    <cellStyle name="Comma [0] 2 2" xfId="126" xr:uid="{00000000-0005-0000-0000-00007D000000}"/>
    <cellStyle name="Comma [0] 3" xfId="127" xr:uid="{00000000-0005-0000-0000-00007E000000}"/>
    <cellStyle name="Comma [0] 4" xfId="128" xr:uid="{00000000-0005-0000-0000-00007F000000}"/>
    <cellStyle name="Comma 2" xfId="129" xr:uid="{00000000-0005-0000-0000-000080000000}"/>
    <cellStyle name="Comma 2 2" xfId="130" xr:uid="{00000000-0005-0000-0000-000081000000}"/>
    <cellStyle name="Comma 2_BCA.CAPS.11.00.0062.JKT Hong Peng Jalan A6 Telukgong Penjaringan JakUt 26032011" xfId="131" xr:uid="{00000000-0005-0000-0000-000082000000}"/>
    <cellStyle name="Comma 3" xfId="132" xr:uid="{00000000-0005-0000-0000-000083000000}"/>
    <cellStyle name="Comma 4" xfId="133" xr:uid="{00000000-0005-0000-0000-000084000000}"/>
    <cellStyle name="Comma 4 2" xfId="134" xr:uid="{00000000-0005-0000-0000-000085000000}"/>
    <cellStyle name="Comma 5" xfId="135" xr:uid="{00000000-0005-0000-0000-000086000000}"/>
    <cellStyle name="Comma 6" xfId="136" xr:uid="{00000000-0005-0000-0000-000087000000}"/>
    <cellStyle name="Comma0" xfId="137" xr:uid="{00000000-0005-0000-0000-000088000000}"/>
    <cellStyle name="Currency [0] 2" xfId="138" xr:uid="{00000000-0005-0000-0000-000089000000}"/>
    <cellStyle name="Currency [0] 2 2" xfId="139" xr:uid="{00000000-0005-0000-0000-00008A000000}"/>
    <cellStyle name="Currency [0] 3" xfId="140" xr:uid="{00000000-0005-0000-0000-00008B000000}"/>
    <cellStyle name="Currency 2" xfId="141" xr:uid="{00000000-0005-0000-0000-00008C000000}"/>
    <cellStyle name="Currency 2 2" xfId="142" xr:uid="{00000000-0005-0000-0000-00008D000000}"/>
    <cellStyle name="Currency 2_LOK 1_ V.PP.12.16.0019 PT Multi Hanna kresindo, jl pangkalan 2, cikiwul, bantar gebang, bekasi_Rev Randy" xfId="143" xr:uid="{00000000-0005-0000-0000-00008E000000}"/>
    <cellStyle name="Currency 3" xfId="144" xr:uid="{00000000-0005-0000-0000-00008F000000}"/>
    <cellStyle name="Currency 4" xfId="145" xr:uid="{00000000-0005-0000-0000-000090000000}"/>
    <cellStyle name="Currency 4 2" xfId="146" xr:uid="{00000000-0005-0000-0000-000091000000}"/>
    <cellStyle name="Currency 4_BCA.CAPS.11.00.0004 Wardoyo Djupri Jalan Q,Teluk Gong Indah, Penjaringan, Jakarta Utara rev1201" xfId="147" xr:uid="{00000000-0005-0000-0000-000092000000}"/>
    <cellStyle name="Currency 5" xfId="148" xr:uid="{00000000-0005-0000-0000-000093000000}"/>
    <cellStyle name="Currency 5 2" xfId="149" xr:uid="{00000000-0005-0000-0000-000094000000}"/>
    <cellStyle name="Currency 6" xfId="150" xr:uid="{00000000-0005-0000-0000-000095000000}"/>
    <cellStyle name="Currency0" xfId="151" xr:uid="{00000000-0005-0000-0000-000096000000}"/>
    <cellStyle name="custom" xfId="152" xr:uid="{00000000-0005-0000-0000-000097000000}"/>
    <cellStyle name="Custom - Style1" xfId="153" xr:uid="{00000000-0005-0000-0000-000098000000}"/>
    <cellStyle name="custom_(Rev. Lut)Rizal Yasina The 18th Residence, Rasuna Said Menteng Atas, Setia Budi. rev data" xfId="154" xr:uid="{00000000-0005-0000-0000-000099000000}"/>
    <cellStyle name="Data   - Style2" xfId="155" xr:uid="{00000000-0005-0000-0000-00009A000000}"/>
    <cellStyle name="Date" xfId="156" xr:uid="{00000000-0005-0000-0000-00009B000000}"/>
    <cellStyle name="date1" xfId="157" xr:uid="{00000000-0005-0000-0000-00009C000000}"/>
    <cellStyle name="Euro" xfId="158" xr:uid="{00000000-0005-0000-0000-00009D000000}"/>
    <cellStyle name="F2" xfId="159" xr:uid="{00000000-0005-0000-0000-00009E000000}"/>
    <cellStyle name="F3" xfId="160" xr:uid="{00000000-0005-0000-0000-00009F000000}"/>
    <cellStyle name="F4" xfId="161" xr:uid="{00000000-0005-0000-0000-0000A0000000}"/>
    <cellStyle name="F5" xfId="162" xr:uid="{00000000-0005-0000-0000-0000A1000000}"/>
    <cellStyle name="F6" xfId="163" xr:uid="{00000000-0005-0000-0000-0000A2000000}"/>
    <cellStyle name="F7" xfId="164" xr:uid="{00000000-0005-0000-0000-0000A3000000}"/>
    <cellStyle name="F8" xfId="165" xr:uid="{00000000-0005-0000-0000-0000A4000000}"/>
    <cellStyle name="Fanny" xfId="166" xr:uid="{00000000-0005-0000-0000-0000A5000000}"/>
    <cellStyle name="Fixed" xfId="167" xr:uid="{00000000-0005-0000-0000-0000A6000000}"/>
    <cellStyle name="Grey" xfId="168" xr:uid="{00000000-0005-0000-0000-0000A7000000}"/>
    <cellStyle name="grs" xfId="169" xr:uid="{00000000-0005-0000-0000-0000A8000000}"/>
    <cellStyle name="GTT%" xfId="170" xr:uid="{00000000-0005-0000-0000-0000A9000000}"/>
    <cellStyle name="Header1" xfId="171" xr:uid="{00000000-0005-0000-0000-0000AA000000}"/>
    <cellStyle name="Header2" xfId="172" xr:uid="{00000000-0005-0000-0000-0000AB000000}"/>
    <cellStyle name="Heading 1" xfId="173" builtinId="16" customBuiltin="1"/>
    <cellStyle name="Heading 2" xfId="174" builtinId="17" customBuiltin="1"/>
    <cellStyle name="Heading1" xfId="175" xr:uid="{00000000-0005-0000-0000-0000AE000000}"/>
    <cellStyle name="Heading1 1" xfId="176" xr:uid="{00000000-0005-0000-0000-0000AF000000}"/>
    <cellStyle name="Heading1_05. Summary. PT ROLIKA CATERINDO, Komp. Apartement Taman Rasuna Sahid" xfId="177" xr:uid="{00000000-0005-0000-0000-0000B0000000}"/>
    <cellStyle name="Heading2" xfId="178" xr:uid="{00000000-0005-0000-0000-0000B1000000}"/>
    <cellStyle name="Hyperlink 2" xfId="179" xr:uid="{00000000-0005-0000-0000-0000B2000000}"/>
    <cellStyle name="Input [yellow]" xfId="180" xr:uid="{00000000-0005-0000-0000-0000B3000000}"/>
    <cellStyle name="Labels - Style3" xfId="181" xr:uid="{00000000-0005-0000-0000-0000B4000000}"/>
    <cellStyle name="Left Side" xfId="182" xr:uid="{00000000-0005-0000-0000-0000B5000000}"/>
    <cellStyle name="Left, Right Borders" xfId="183" xr:uid="{00000000-0005-0000-0000-0000B6000000}"/>
    <cellStyle name="n" xfId="184" xr:uid="{00000000-0005-0000-0000-0000B7000000}"/>
    <cellStyle name="n_AF Keseluruhan" xfId="185" xr:uid="{00000000-0005-0000-0000-0000B8000000}"/>
    <cellStyle name="n_Heru Djoko Susilo, Vila Taman Kartini Bekasi 150710" xfId="186" xr:uid="{00000000-0005-0000-0000-0000B9000000}"/>
    <cellStyle name="n_Heru Djoko Susilo, Vila Taman Kartini Bekasi 150710_BCA.CAPS.11.00.0172.JKT, Ang Anthonius Abednego Ruko Tanah Abang Bukit, Kampung Bali" xfId="187" xr:uid="{00000000-0005-0000-0000-0000BA000000}"/>
    <cellStyle name="n_Heru Djoko Susilo, Vila Taman Kartini Bekasi 150710_Copy of Edianto Ong (Komp Ruko Green Vile Blok AX No.7) BCA Rukocontoh" xfId="188" xr:uid="{00000000-0005-0000-0000-0000BB000000}"/>
    <cellStyle name="n_Heru Djoko Susilo, Vila Taman Kartini Bekasi 150710_PT Grahamas Makmur Sejahtera  Komp Perum Daan Mogot Baru Blok LB No 53a" xfId="189" xr:uid="{00000000-0005-0000-0000-0000BC000000}"/>
    <cellStyle name="n_Heru Djoko Susilo, Vila Taman Kartini Bekasi 150710_PT Grahamas Makmur Sejahtera  Komp Ruko Daan Mogot Baru Blok LB2 No 1 rev sogit" xfId="190" xr:uid="{00000000-0005-0000-0000-0000BD000000}"/>
    <cellStyle name="n_Heru Djoko Susilo, Vila Taman Kartini Bekasi 150710_PT. Oktasan Perdana( Cluster Cilegon Residence) No.41rev sogit" xfId="191" xr:uid="{00000000-0005-0000-0000-0000BE000000}"/>
    <cellStyle name="n_Heru Djoko Susilo, Vila Taman Kartini Bekasi 150710_PT. Oktasan Perdana( Griya Serdang Indah ) Blok Citengah" xfId="192" xr:uid="{00000000-0005-0000-0000-0000BF000000}"/>
    <cellStyle name="n_Heru Djoko Susilo, Vila Taman Kartini Bekasi 150710_PT. Oktasan Perdana( Griya Serdang Indah ) Blok J1 No. 3" xfId="193" xr:uid="{00000000-0005-0000-0000-0000C0000000}"/>
    <cellStyle name="n_Heru Djoko Susilo, Vila Taman Kartini Bekasi 150710_PT. Oktasan Perdana( Griya Serdang Indah ) Blok J3 No. 4" xfId="194" xr:uid="{00000000-0005-0000-0000-0000C1000000}"/>
    <cellStyle name="n_Heru Djoko Susilo, Vila Taman Kartini Bekasi 150710_PT. Oktasan Perdana( Jl. Arga Malintang )E3 No. 7 rev sogit" xfId="195" xr:uid="{00000000-0005-0000-0000-0000C2000000}"/>
    <cellStyle name="n_Heru Djoko Susilo, Vila Taman Kartini Bekasi 150710_PT. Oktasan Perdana( Komp Cilegon Residence)" xfId="196" xr:uid="{00000000-0005-0000-0000-0000C3000000}"/>
    <cellStyle name="n_Heru Djoko Susilo, Vila Taman Kartini Bekasi 150710_PT. Sarana Marindo, Jl. Alam Segar XI, Pondok Pinang, Kebayoran Lama. BCA PAngkal Pinang" xfId="197" xr:uid="{00000000-0005-0000-0000-0000C4000000}"/>
    <cellStyle name="n_Heru Djoko Susilo, Vila Taman Kartini Bekasi 150710_R.BR.11.00.0013 Mujining sugiharti, Jalan H. Aminah, bintaro, Pesanggrahan, Jaksel." xfId="198" xr:uid="{00000000-0005-0000-0000-0000C5000000}"/>
    <cellStyle name="n_Heru Djoko Susilo, Vila Taman Kartini Bekasi 150710_R.CA.10.00.0000.PT.Mitra Abadi, Jl. Kebon Raya No. 31, Kebon jeruk,Jakarta Barat (version 1)" xfId="199" xr:uid="{00000000-0005-0000-0000-0000C6000000}"/>
    <cellStyle name="n_Heru Djoko Susilo, Vila Taman Kartini Bekasi 150710_R.CA.11.11.0000 PT SURYA SERBA MULIA, Petojo selatan I, Gambir, Jakpus" xfId="200" xr:uid="{00000000-0005-0000-0000-0000C7000000}"/>
    <cellStyle name="n_Heru Djoko Susilo, Vila Taman Kartini Bekasi 150710_R.RB.11.00.0098.2 PT Grahamas Makmur Sejahtera  Komp Ruko Green Vile Blok AX No.49 dan No. 50 rev sogit (16.8.11)" xfId="201" xr:uid="{00000000-0005-0000-0000-0000C8000000}"/>
    <cellStyle name="n_Heru Djoko Susilo, Vila Taman Kartini Bekasi 150710_sum R.JJ.11.00.0010 Johny Herman &amp; Ardion Herman, Pantai Mutiara Jakut 800m² 040511" xfId="202" xr:uid="{00000000-0005-0000-0000-0000C9000000}"/>
    <cellStyle name="n_Itung Bak- Peralatan " xfId="203" xr:uid="{00000000-0005-0000-0000-0000CA000000}"/>
    <cellStyle name="n_LPM - CV. Makmur Sejahtera" xfId="204" xr:uid="{00000000-0005-0000-0000-0000CB000000}"/>
    <cellStyle name="n_LPM - Peralatan Gedung Garuda 2008_ready to send_Rev Udi" xfId="205" xr:uid="{00000000-0005-0000-0000-0000CC000000}"/>
    <cellStyle name="n_LPM - Peralatan Rumah Sakit (RS. Aqma Cikampek 2008)" xfId="206" xr:uid="{00000000-0005-0000-0000-0000CD000000}"/>
    <cellStyle name="n_LPM - Peralatan Rumah Sakit (RS. Aqma Cikampek 2008)_LPM - PT Bina Sarana Dirgantar" xfId="207" xr:uid="{00000000-0005-0000-0000-0000CE000000}"/>
    <cellStyle name="n_LPM - PT Bina Sarana Dirgantar" xfId="208" xr:uid="{00000000-0005-0000-0000-0000CF000000}"/>
    <cellStyle name="n_LPM - PT. Perkebunan Nusantara XIII 2008 (Kalbar)_finish_rev1" xfId="209" xr:uid="{00000000-0005-0000-0000-0000D0000000}"/>
    <cellStyle name="n_LPM - PT. Perkebunan Nusantara XIII 2008 (Kalbar)_finish_rev1_LPM - PT Bina Sarana Dirgantar" xfId="210" xr:uid="{00000000-0005-0000-0000-0000D1000000}"/>
    <cellStyle name="n_LPM - PT. Rejo Madusari 2008_rev1" xfId="211" xr:uid="{00000000-0005-0000-0000-0000D2000000}"/>
    <cellStyle name="n_LPM - PT. Rejo Madusari 2008_rev1_LPM - PT Bina Sarana Dirgantar" xfId="212" xr:uid="{00000000-0005-0000-0000-0000D3000000}"/>
    <cellStyle name="n_LPM - Rig Tenders Indonesia Genset" xfId="213" xr:uid="{00000000-0005-0000-0000-0000D4000000}"/>
    <cellStyle name="n_LPM - RS. Perkebunan Jember (SBU PTPN X) 2008" xfId="214" xr:uid="{00000000-0005-0000-0000-0000D5000000}"/>
    <cellStyle name="n_LPM PT. HOLCIM INDONESIA (Quarry Surabaya)" xfId="215" xr:uid="{00000000-0005-0000-0000-0000D6000000}"/>
    <cellStyle name="n_LPM PT. HOLCIM INDONESIA (Quarry Surabaya)_LPM - PT Bina Sarana Dirgantar" xfId="216" xr:uid="{00000000-0005-0000-0000-0000D7000000}"/>
    <cellStyle name="n_PT(1). Tirta Sari Surya-E" xfId="217" xr:uid="{00000000-0005-0000-0000-0000D8000000}"/>
    <cellStyle name="n_PT(1). Tirta Sari Surya-E_Copy of Edianto Ong (Komp Ruko Green Vile Blok AX No.7) BCA Rukocontoh" xfId="218" xr:uid="{00000000-0005-0000-0000-0000D9000000}"/>
    <cellStyle name="n_PT(1). Tirta Sari Surya-E_PT Grahamas Makmur Sejahtera  Komp Perum Daan Mogot Baru Blok LB No 53a" xfId="219" xr:uid="{00000000-0005-0000-0000-0000DA000000}"/>
    <cellStyle name="n_PT(1). Tirta Sari Surya-E_PT Grahamas Makmur Sejahtera  Komp Ruko Daan Mogot Baru Blok LB2 No 1 rev sogit" xfId="220" xr:uid="{00000000-0005-0000-0000-0000DB000000}"/>
    <cellStyle name="n_PT(1). Tirta Sari Surya-E_R.BR.11.00.0013 Mujining sugiharti, Jalan H. Aminah, bintaro, Pesanggrahan, Jaksel." xfId="221" xr:uid="{00000000-0005-0000-0000-0000DC000000}"/>
    <cellStyle name="n_PT(1). Tirta Sari Surya-E_R.CA.11.11.0000 PT SURYA SERBA MULIA, Petojo selatan I, Gambir, Jakpus" xfId="222" xr:uid="{00000000-0005-0000-0000-0000DD000000}"/>
    <cellStyle name="n_PT(1). Tirta Sari Surya-E_R.RB.11.00.0098.2 PT Grahamas Makmur Sejahtera  Komp Ruko Green Vile Blok AX No.49 dan No. 50 rev sogit (16.8.11)" xfId="223" xr:uid="{00000000-0005-0000-0000-0000DE000000}"/>
    <cellStyle name="n_PT. Daleh Mukti (King Shopping Center) 2008-rev 1" xfId="224" xr:uid="{00000000-0005-0000-0000-0000DF000000}"/>
    <cellStyle name="n_PT. Daleh Mukti (King Shopping Center) 2008-rev 1_LPM - PT Bina Sarana Dirgantar" xfId="225" xr:uid="{00000000-0005-0000-0000-0000E0000000}"/>
    <cellStyle name="n_R.CA.10.08.0234 Rendra Zairuddin Idris, Komp Keuangan, Menteng Dalam, Tebet, Jaksel" xfId="226" xr:uid="{00000000-0005-0000-0000-0000E1000000}"/>
    <cellStyle name="n_R.CA.10.08.0234 Rendra Zairuddin Idris, Komp Keuangan, Menteng Dalam, Tebet, Jaksel_PT. SANGGA DELIMA NUSANTARA, Jl. Alam Segar V No. 22, Pondok Pinang, Keb-lama, Jaksel" xfId="227" xr:uid="{00000000-0005-0000-0000-0000E2000000}"/>
    <cellStyle name="n_R.CA.10.08.0234 Rendra Zairuddin Idris, Komp Keuangan, Menteng Dalam, Tebet, Jaksel_R.UB.11.00.0024 Xue Xin, Ruko Jalan Pangeran Jayakarta 135 Blok C-5, Mangga Dua Selatan, Jak-Ut,randi" xfId="228" xr:uid="{00000000-0005-0000-0000-0000E3000000}"/>
    <cellStyle name="n_Resort Jadulindo_Lembang_Cost_Rev1 HD 2012_Sangat Final 1" xfId="229" xr:uid="{00000000-0005-0000-0000-0000E4000000}"/>
    <cellStyle name="n_Summary DM.10.00.0000 Eddy Rasya, Jl Dermaga, Klender, Duren Sawit, Jaktim" xfId="230" xr:uid="{00000000-0005-0000-0000-0000E5000000}"/>
    <cellStyle name="n_Summary DM.10.00.0000 Eddy Rasya, Jl Dermaga, Klender, Duren Sawit, Jaktim_PT. SANGGA DELIMA NUSANTARA, Jl. Alam Segar V No. 22, Pondok Pinang, Keb-lama, Jaksel" xfId="231" xr:uid="{00000000-0005-0000-0000-0000E6000000}"/>
    <cellStyle name="n_Summary DM.10.00.0000 Eddy Rasya, Jl Dermaga, Klender, Duren Sawit, Jaktim_R.UB.11.00.0024 Xue Xin, Ruko Jalan Pangeran Jayakarta 135 Blok C-5, Mangga Dua Selatan, Jak-Ut,randi" xfId="232" xr:uid="{00000000-0005-0000-0000-0000E7000000}"/>
    <cellStyle name="n_WP PT Garuda Indonesia (Persero)" xfId="233" xr:uid="{00000000-0005-0000-0000-0000E8000000}"/>
    <cellStyle name="n_WP_PT Bakrie Swasakti Utama_rasuna epic_v2 (full strata)_rev HD" xfId="234" xr:uid="{00000000-0005-0000-0000-0000E9000000}"/>
    <cellStyle name="New Times Roman" xfId="235" xr:uid="{00000000-0005-0000-0000-0000EA000000}"/>
    <cellStyle name="no dec" xfId="236" xr:uid="{00000000-0005-0000-0000-0000EB000000}"/>
    <cellStyle name="Normal" xfId="0" builtinId="0"/>
    <cellStyle name="Normal - Style1" xfId="237" xr:uid="{00000000-0005-0000-0000-0000ED000000}"/>
    <cellStyle name="Normal 10" xfId="624" xr:uid="{1717CADB-3457-49AE-8AFD-D575194C6366}"/>
    <cellStyle name="Normal 2" xfId="238" xr:uid="{00000000-0005-0000-0000-0000EE000000}"/>
    <cellStyle name="Normal 2 2" xfId="239" xr:uid="{00000000-0005-0000-0000-0000EF000000}"/>
    <cellStyle name="Normal 2_PT Grahamas Makmur Sejahtera  Komp Perum Daan Mogot Baru Blok LB No 53a" xfId="240" xr:uid="{00000000-0005-0000-0000-0000F0000000}"/>
    <cellStyle name="Normal 3" xfId="241" xr:uid="{00000000-0005-0000-0000-0000F1000000}"/>
    <cellStyle name="Œ…‹æØ‚è [0.00]_laroux" xfId="242" xr:uid="{00000000-0005-0000-0000-0000F2000000}"/>
    <cellStyle name="Œ…‹æØ‚è_laroux" xfId="243" xr:uid="{00000000-0005-0000-0000-0000F3000000}"/>
    <cellStyle name="Percent" xfId="623" builtinId="5"/>
    <cellStyle name="Percent [2]" xfId="244" xr:uid="{00000000-0005-0000-0000-0000F5000000}"/>
    <cellStyle name="Percent 2" xfId="245" xr:uid="{00000000-0005-0000-0000-0000F6000000}"/>
    <cellStyle name="Percent 2 2" xfId="246" xr:uid="{00000000-0005-0000-0000-0000F7000000}"/>
    <cellStyle name="Percent 2_BCA.CAPS.11.00.0062.JKT Hong Peng Jalan A6 Telukgong Penjaringan JakUt 26032011" xfId="247" xr:uid="{00000000-0005-0000-0000-0000F8000000}"/>
    <cellStyle name="Percent 3" xfId="248" xr:uid="{00000000-0005-0000-0000-0000F9000000}"/>
    <cellStyle name="Percent 4" xfId="249" xr:uid="{00000000-0005-0000-0000-0000FA000000}"/>
    <cellStyle name="Percent 5" xfId="250" xr:uid="{00000000-0005-0000-0000-0000FB000000}"/>
    <cellStyle name="Reset  - Style4" xfId="251" xr:uid="{00000000-0005-0000-0000-0000FC000000}"/>
    <cellStyle name="Right Border" xfId="252" xr:uid="{00000000-0005-0000-0000-0000FD000000}"/>
    <cellStyle name="Right Border Num General" xfId="253" xr:uid="{00000000-0005-0000-0000-0000FE000000}"/>
    <cellStyle name="Right Border_09.000 Endang Sumarni Jl. Walet Elok 5 No. 22, Pantai Indah Kapuk_Panji.xls" xfId="254" xr:uid="{00000000-0005-0000-0000-0000FF000000}"/>
    <cellStyle name="Style 1" xfId="255" xr:uid="{00000000-0005-0000-0000-000000010000}"/>
    <cellStyle name="Table  - Style5" xfId="256" xr:uid="{00000000-0005-0000-0000-000001010000}"/>
    <cellStyle name="Title  - Style6" xfId="257" xr:uid="{00000000-0005-0000-0000-000002010000}"/>
    <cellStyle name="Top Border" xfId="258" xr:uid="{00000000-0005-0000-0000-000003010000}"/>
    <cellStyle name="Top Left Border" xfId="259" xr:uid="{00000000-0005-0000-0000-000004010000}"/>
    <cellStyle name="Top, Bottom Borders" xfId="260" xr:uid="{00000000-0005-0000-0000-000005010000}"/>
    <cellStyle name="Total" xfId="261" builtinId="25" customBuiltin="1"/>
    <cellStyle name="TotCol - Style7" xfId="262" xr:uid="{00000000-0005-0000-0000-000007010000}"/>
    <cellStyle name="TotRow - Style8" xfId="263" xr:uid="{00000000-0005-0000-0000-000008010000}"/>
    <cellStyle name="Upper Left Corner" xfId="264" xr:uid="{00000000-0005-0000-0000-000009010000}"/>
    <cellStyle name="Upper Right Corner" xfId="265" xr:uid="{00000000-0005-0000-0000-00000A010000}"/>
    <cellStyle name="x" xfId="266" xr:uid="{00000000-0005-0000-0000-00000B010000}"/>
    <cellStyle name="x_1Bapak Anwar Suita (Desa Jatimulya) Harda Pabrik" xfId="267" xr:uid="{00000000-0005-0000-0000-00000C010000}"/>
    <cellStyle name="x_8_R.UB.10.00.00078_Arifin Sehotang, Jl Tanjung Duren Utara III-F No. 27 Jakarta Barat" xfId="268" xr:uid="{00000000-0005-0000-0000-00000D010000}"/>
    <cellStyle name="x_8_R.UB.10.00.00078_Arifin Sehotang, Jl Tanjung Duren Utara III-F No. 27 Jakarta Barat_Copy of Edianto Ong (Komp Ruko Green Vile Blok AX No.7) BCA Rukocontoh" xfId="269" xr:uid="{00000000-0005-0000-0000-00000E010000}"/>
    <cellStyle name="x_8_R.UB.10.00.00078_Arifin Sehotang, Jl Tanjung Duren Utara III-F No. 27 Jakarta Barat_PT Grahamas Makmur Sejahtera  Komp Ruko Daan Mogot Baru Blok LB2 No 1 rev sogit" xfId="270" xr:uid="{00000000-0005-0000-0000-00000F010000}"/>
    <cellStyle name="x_8_REV_R.UB.10.00.00078_Arifin Sehotang, Jl Tanjung Duren Utara III-F No. 27 Jakarta Barat" xfId="271" xr:uid="{00000000-0005-0000-0000-000010010000}"/>
    <cellStyle name="x_8_REV_R.UB.10.00.00078_Arifin Sehotang, Jl Tanjung Duren Utara III-F No. 27 Jakarta Barat_Copy of Edianto Ong (Komp Ruko Green Vile Blok AX No.7) BCA Rukocontoh" xfId="272" xr:uid="{00000000-0005-0000-0000-000011010000}"/>
    <cellStyle name="x_8_REV_R.UB.10.00.00078_Arifin Sehotang, Jl Tanjung Duren Utara III-F No. 27 Jakarta Barat_PT Grahamas Makmur Sejahtera  Komp Ruko Daan Mogot Baru Blok LB2 No 1 rev sogit" xfId="273" xr:uid="{00000000-0005-0000-0000-000012010000}"/>
    <cellStyle name="x_AF Keseluruhan" xfId="274" xr:uid="{00000000-0005-0000-0000-000013010000}"/>
    <cellStyle name="x_aHariyanto(Jl. Pademangan III Gg 12 No. 67) Bank Windu RT" xfId="275" xr:uid="{00000000-0005-0000-0000-000014010000}"/>
    <cellStyle name="x_aHariyanto(Jl. Pademangan III Gg 12 No. 67) Bank Windu RT_PT Grahamas Makmur Sejahtera  Komp Ruko Daan Mogot Baru Blok LB2 No 1 rev sogit" xfId="276" xr:uid="{00000000-0005-0000-0000-000015010000}"/>
    <cellStyle name="x_Bapak Anwar Suita (Desa Jatimulya) Harda Pabrik" xfId="277" xr:uid="{00000000-0005-0000-0000-000016010000}"/>
    <cellStyle name="x_batas" xfId="278" xr:uid="{00000000-0005-0000-0000-000017010000}"/>
    <cellStyle name="x_BCA KPR. V10.4.0063 I Ketut Sunia (Jalan Bilok V  No. 15)" xfId="279" xr:uid="{00000000-0005-0000-0000-000018010000}"/>
    <cellStyle name="x_BCA SME. V10.4.0038 Ida Ayu Indra Kondi Santosa (Jl. Moh Yamin IV No. 2) Tanah Kosong" xfId="280" xr:uid="{00000000-0005-0000-0000-000019010000}"/>
    <cellStyle name="x_BCA.CAPS.11.00.0062.JKT Hong Peng Jalan A6 Telukgong Penjaringan JakUt 26032011" xfId="281" xr:uid="{00000000-0005-0000-0000-00001A010000}"/>
    <cellStyle name="x_BCA.CAPS.11.00.0172.JKT, Ang Anthonius Abednego Ruko Tanah Abang Bukit, Kampung Bali" xfId="282" xr:uid="{00000000-0005-0000-0000-00001B010000}"/>
    <cellStyle name="x_BCA.CAPS.11.00.0222.JKT, PT TRI JAYA MANDIRI SUKSES, Jl. Kebon Raya No. 3, Kebon Jeruk, Duri Kepa, Jakbar" xfId="283" xr:uid="{00000000-0005-0000-0000-00001C010000}"/>
    <cellStyle name="x_Bella Cristina (Perum Citra Garden 1) BRI Syariah RTrev2406" xfId="284" xr:uid="{00000000-0005-0000-0000-00001D010000}"/>
    <cellStyle name="x_Benny Haryono ( Jl. Kamboja Ujung) BCA RT" xfId="285" xr:uid="{00000000-0005-0000-0000-00001E010000}"/>
    <cellStyle name="x_Benny Haryono ( Jl. Kamboja Ujung) BCA RT_PT Grahamas Makmur Sejahtera  Komp Ruko Daan Mogot Baru Blok LB2 No 1 rev sogit" xfId="286" xr:uid="{00000000-0005-0000-0000-00001F010000}"/>
    <cellStyle name="x_Copy of Arief Suyanto, Komplek Taman Grisenda, Kapuk Muara, jakut2" xfId="287" xr:uid="{00000000-0005-0000-0000-000020010000}"/>
    <cellStyle name="x_Copy of Edianto Ong (Komp Ruko Green Vile Blok AX No.7) BCA Rukocontoh" xfId="288" xr:uid="{00000000-0005-0000-0000-000021010000}"/>
    <cellStyle name="x_Copy of R.BE.10.00.0000.NG Josephine.Dukuh,Citra Raya Cikupa,Tangerang.xls." xfId="289" xr:uid="{00000000-0005-0000-0000-000022010000}"/>
    <cellStyle name="x_Copy of Sudjadi Mulia Ruko, Komplek Ruko Duta Harapan Indah, penjaringan, Kapuk Muara, Jakut" xfId="290" xr:uid="{00000000-0005-0000-0000-000023010000}"/>
    <cellStyle name="x_CV. Multi Makmur Lemindo, Gudang, Kedaung, Neglasari, tangerang" xfId="291" xr:uid="{00000000-0005-0000-0000-000024010000}"/>
    <cellStyle name="x_Erna (Jl. Taman Grisenda) BCA RT rev" xfId="292" xr:uid="{00000000-0005-0000-0000-000025010000}"/>
    <cellStyle name="x_Erna (Jl. Taman Grisenda) BCA RT rev_PT Grahamas Makmur Sejahtera  Komp Ruko Daan Mogot Baru Blok LB2 No 1 rev sogit" xfId="293" xr:uid="{00000000-0005-0000-0000-000026010000}"/>
    <cellStyle name="x_Format Baru 2009" xfId="294" xr:uid="{00000000-0005-0000-0000-000027010000}"/>
    <cellStyle name="x_Format Baru 2009_Copy of V10.4.0012 Ni Made Mariani (Perum Puri Citra , Jl. Taman Sari 7 No. 3)" xfId="295" xr:uid="{00000000-0005-0000-0000-000028010000}"/>
    <cellStyle name="x_Format Baru 2009_Format BCA" xfId="296" xr:uid="{00000000-0005-0000-0000-000029010000}"/>
    <cellStyle name="x_Format Baru 2009_Format Mandiri" xfId="297" xr:uid="{00000000-0005-0000-0000-00002A010000}"/>
    <cellStyle name="x_Format Baru 2009_R.BP.10.02.0000 Eng Haris (Jl. Cokroaminoto No. 25)" xfId="298" xr:uid="{00000000-0005-0000-0000-00002B010000}"/>
    <cellStyle name="x_Format Baru 2009_R.BP.10.04.0161 I Made Gama (Jl. Tunggak Bingin Blok G No. 11)" xfId="299" xr:uid="{00000000-0005-0000-0000-00002C010000}"/>
    <cellStyle name="x_Format Baru 2009_R.BP.10.04.0164.R Sastrawi (Perum. Nuansa Kori Ubung, Jl Nuansa Hijau Utama XX No. 1) Rev" xfId="300" xr:uid="{00000000-0005-0000-0000-00002D010000}"/>
    <cellStyle name="x_Format Baru 2009_V09.4.1060 I Nyoman Sedana (Perumahan Nuansa Sandat Blok A No. 5)" xfId="301" xr:uid="{00000000-0005-0000-0000-00002E010000}"/>
    <cellStyle name="x_Format Baru 2009_V09.4.1244 I Gusti Ngurah Putu Gede Eka Wijaya (Jalan Ken Arok Gang III No. 14 X)" xfId="302" xr:uid="{00000000-0005-0000-0000-00002F010000}"/>
    <cellStyle name="x_Format BCA" xfId="303" xr:uid="{00000000-0005-0000-0000-000030010000}"/>
    <cellStyle name="x_Hariyanto(Jl. Pademangan III Gg 12 No. 67) Bank Windu RT" xfId="304" xr:uid="{00000000-0005-0000-0000-000031010000}"/>
    <cellStyle name="x_Hariyanto(Jl. Pademangan III Gg 12 No. 67) Bank Windu RT_PT Grahamas Makmur Sejahtera  Komp Ruko Daan Mogot Baru Blok LB2 No 1 rev sogit" xfId="305" xr:uid="{00000000-0005-0000-0000-000032010000}"/>
    <cellStyle name="x_Heru Djoko Susilo, Vila Taman Kartini Bekasi 150710" xfId="306" xr:uid="{00000000-0005-0000-0000-000033010000}"/>
    <cellStyle name="x_Heru Djoko Susilo, Vila Taman Kartini Bekasi 150710_BCA.CAPS.11.00.0172.JKT, Ang Anthonius Abednego Ruko Tanah Abang Bukit, Kampung Bali" xfId="307" xr:uid="{00000000-0005-0000-0000-000034010000}"/>
    <cellStyle name="x_Heru Djoko Susilo, Vila Taman Kartini Bekasi 150710_Copy of Edianto Ong (Komp Ruko Green Vile Blok AX No.7) BCA Rukocontoh" xfId="308" xr:uid="{00000000-0005-0000-0000-000035010000}"/>
    <cellStyle name="x_Heru Djoko Susilo, Vila Taman Kartini Bekasi 150710_PT Grahamas Makmur Sejahtera  Komp Ruko Daan Mogot Baru Blok LB2 No 1 rev sogit" xfId="309" xr:uid="{00000000-0005-0000-0000-000036010000}"/>
    <cellStyle name="x_Heru Djoko Susilo, Vila Taman Kartini Bekasi 150710_R.BR.11.00.0013 Mujining sugiharti, Jalan H. Aminah, bintaro, Pesanggrahan, Jaksel." xfId="310" xr:uid="{00000000-0005-0000-0000-000037010000}"/>
    <cellStyle name="x_Heru Djoko Susilo, Vila Taman Kartini Bekasi 150710_sum R.JJ.11.00.0010 Johny Herman &amp; Ardion Herman, Pantai Mutiara Jakut 800m² 040511" xfId="311" xr:uid="{00000000-0005-0000-0000-000038010000}"/>
    <cellStyle name="x_Itung Bak- Peralatan " xfId="312" xr:uid="{00000000-0005-0000-0000-000039010000}"/>
    <cellStyle name="x_LOK 2_ Rick Iskandar, Komp Ruko Pinangsia, Panunggangan Barat, Cibodas, Tangerang" xfId="313" xr:uid="{00000000-0005-0000-0000-00003A010000}"/>
    <cellStyle name="x_LOK 3 Summary CL.10.0" xfId="314" xr:uid="{00000000-0005-0000-0000-00003B010000}"/>
    <cellStyle name="x_LOK 3 Summary CL.10.00.0007 Amarta mitra selaras, jamrud raya no 13A sumur batu, jakarta pusat" xfId="315" xr:uid="{00000000-0005-0000-0000-00003C010000}"/>
    <cellStyle name="x_LOK 3 Summary CL.10.00.0007 Amarta mitra selaras, jamrud raya no 13A sumur batu, jakarta pusat_Bank Ekonomi Raharja (Komp Pantai Mutiara No.11 Blok N, Pluit) rev_sogit" xfId="316" xr:uid="{00000000-0005-0000-0000-00003D010000}"/>
    <cellStyle name="x_LOK 3 Summary CL.10.00.0007 Amarta mitra selaras, jamrud raya no 13A sumur batu, jakarta pusat_PT Grahamas Makmur Sejahtera  Komp Ruko Daan Mogot Baru Blok LB2 No 1 rev sogit" xfId="317" xr:uid="{00000000-0005-0000-0000-00003E010000}"/>
    <cellStyle name="x_LOK 3 Summary CL.10.00.0007 Amarta mitra selaras, jamrud raya no 13A sumur batu, jakarta pusat_R.RB.10.00.0004 Freddy Wijaja, Ruko Jl. Kartini Raya No. 64 Blok A No.1E, Sawah besar, Kartini, Jakpus" xfId="318" xr:uid="{00000000-0005-0000-0000-00003F010000}"/>
    <cellStyle name="x_LOK 5 Summary CL.10." xfId="319" xr:uid="{00000000-0005-0000-0000-000040010000}"/>
    <cellStyle name="x_LOK 5 Summary CL.10.00.0007 Amarta mitra selaras, jamrud raya no 16 sumur batu, jakarta pusat" xfId="320" xr:uid="{00000000-0005-0000-0000-000041010000}"/>
    <cellStyle name="x_LOK 5 Summary CL.10.00.0007 Amarta mitra selaras, jamrud raya no 16 sumur batu, jakarta pusat_PT Grahamas Makmur Sejahtera  Komp Ruko Daan Mogot Baru Blok LB2 No 1 rev sogit" xfId="321" xr:uid="{00000000-0005-0000-0000-000042010000}"/>
    <cellStyle name="x_LOK 5 Summary CL.10.00.0007 Amarta mitra selaras, jamrud raya no 16 sumur batu, jakarta pusat_R.RB.10.00.0004 Freddy Wijaja, Ruko Jl. Kartini Raya No. 64 Blok A No.1E, Sawah besar, Kartini, Jakpus" xfId="322" xr:uid="{00000000-0005-0000-0000-000043010000}"/>
    <cellStyle name="x_LPM - CV. Makmur Sejahtera" xfId="323" xr:uid="{00000000-0005-0000-0000-000044010000}"/>
    <cellStyle name="x_LPM - Peralatan Gedung Garuda 2008_ready to send_Rev Udi" xfId="324" xr:uid="{00000000-0005-0000-0000-000045010000}"/>
    <cellStyle name="x_LPM - Peralatan Rumah Sakit (RS. Aqma Cikampek 2008)" xfId="325" xr:uid="{00000000-0005-0000-0000-000046010000}"/>
    <cellStyle name="x_LPM - Peralatan Rumah Sakit (RS. Aqma Cikampek 2008)_LPM - PT Bina Sarana Dirgantar" xfId="326" xr:uid="{00000000-0005-0000-0000-000047010000}"/>
    <cellStyle name="x_LPM - PT Bina Sarana Dirgantar" xfId="327" xr:uid="{00000000-0005-0000-0000-000048010000}"/>
    <cellStyle name="x_LPM - PT. Perkebunan Nusantara XIII 2008 (Kalbar)_finish_rev1" xfId="328" xr:uid="{00000000-0005-0000-0000-000049010000}"/>
    <cellStyle name="x_LPM - PT. Perkebunan Nusantara XIII 2008 (Kalbar)_finish_rev1_LPM - PT Bina Sarana Dirgantar" xfId="329" xr:uid="{00000000-0005-0000-0000-00004A010000}"/>
    <cellStyle name="x_LPM - PT. Rejo Madusari 2008_rev1" xfId="330" xr:uid="{00000000-0005-0000-0000-00004B010000}"/>
    <cellStyle name="x_LPM - PT. Rejo Madusari 2008_rev1_LPM - PT Bina Sarana Dirgantar" xfId="331" xr:uid="{00000000-0005-0000-0000-00004C010000}"/>
    <cellStyle name="x_LPM - RS. Perkebunan Jember (SBU PTPN X) 2008" xfId="332" xr:uid="{00000000-0005-0000-0000-00004D010000}"/>
    <cellStyle name="x_LPM PT. HOLCIM INDONESIA (Quarry Surabaya)" xfId="333" xr:uid="{00000000-0005-0000-0000-00004E010000}"/>
    <cellStyle name="x_LPM PT. HOLCIM INDONESIA (Quarry Surabaya)_LPM - PT Bina Sarana Dirgantar" xfId="334" xr:uid="{00000000-0005-0000-0000-00004F010000}"/>
    <cellStyle name="x_Mandiri KPR V10.4.0090 I Putu Juli Suryantara (Perum Satya Graha Jl. Kebo Iwa Utara) R" xfId="335" xr:uid="{00000000-0005-0000-0000-000050010000}"/>
    <cellStyle name="x_Marsidi,  Komp Duta Harapan, Jl Duta Graha 6, Harapan Baru, Bekasi Utara (Rev)" xfId="336" xr:uid="{00000000-0005-0000-0000-000051010000}"/>
    <cellStyle name="x_Nilai Pendahuluan Gabungan PT Alvindo Kirim_1" xfId="337" xr:uid="{00000000-0005-0000-0000-000052010000}"/>
    <cellStyle name="x_Oey A Sin (JL. Pluit Karang Karya IV)" xfId="338" xr:uid="{00000000-0005-0000-0000-000053010000}"/>
    <cellStyle name="x_Oey A Sin (JL. Pluit Karang Karya IV)_1Bapak Anwar Suita (Desa Jatimulya) Harda Pabrik" xfId="339" xr:uid="{00000000-0005-0000-0000-000054010000}"/>
    <cellStyle name="x_Oey A Sin (JL. Pluit Karang Karya IV)_aHariyanto(Jl. Pademangan III Gg 12 No. 67) Bank Windu RT" xfId="340" xr:uid="{00000000-0005-0000-0000-000055010000}"/>
    <cellStyle name="x_Oey A Sin (JL. Pluit Karang Karya IV)_aHariyanto(Jl. Pademangan III Gg 12 No. 67) Bank Windu RT_PT Grahamas Makmur Sejahtera  Komp Ruko Daan Mogot Baru Blok LB2 No 1 rev sogit" xfId="341" xr:uid="{00000000-0005-0000-0000-000056010000}"/>
    <cellStyle name="x_Oey A Sin (JL. Pluit Karang Karya IV)_Bapak Anwar Suita (Desa Jatimulya) Harda Pabrik" xfId="342" xr:uid="{00000000-0005-0000-0000-000057010000}"/>
    <cellStyle name="x_Oey A Sin (JL. Pluit Karang Karya IV)_BCA.CAPS.11.00.0162.jkt PT INTERNUSA TRIBUANA CITA MF, Apartemen Taman Rasuna, Jaksel" xfId="343" xr:uid="{00000000-0005-0000-0000-000058010000}"/>
    <cellStyle name="x_Oey A Sin (JL. Pluit Karang Karya IV)_Copy of Arief Suyanto, Komplek Taman Grisenda, Kapuk Muara, jakut2" xfId="344" xr:uid="{00000000-0005-0000-0000-000059010000}"/>
    <cellStyle name="x_Oey A Sin (JL. Pluit Karang Karya IV)_Copy of Edianto Ong (Komp Ruko Green Vile Blok AX No.7) BCA Rukocontoh" xfId="345" xr:uid="{00000000-0005-0000-0000-00005A010000}"/>
    <cellStyle name="x_Oey A Sin (JL. Pluit Karang Karya IV)_CV. Multi Makmur Lemindo, Gudang, Kedaung, Neglasari, tangerang" xfId="346" xr:uid="{00000000-0005-0000-0000-00005B010000}"/>
    <cellStyle name="x_Oey A Sin (JL. Pluit Karang Karya IV)_Hariyanto(Jl. Pademangan III Gg 12 No. 67) Bank Windu RT" xfId="347" xr:uid="{00000000-0005-0000-0000-00005C010000}"/>
    <cellStyle name="x_Oey A Sin (JL. Pluit Karang Karya IV)_Hariyanto(Jl. Pademangan III Gg 12 No. 67) Bank Windu RT_PT Grahamas Makmur Sejahtera  Komp Ruko Daan Mogot Baru Blok LB2 No 1 rev sogit" xfId="348" xr:uid="{00000000-0005-0000-0000-00005D010000}"/>
    <cellStyle name="x_Oey A Sin (JL. Pluit Karang Karya IV)_Jimmy Suhalim (Komp Perum Taman Kebon Jeruk Blok H2 No. 12A) BCA RT" xfId="349" xr:uid="{00000000-0005-0000-0000-00005E010000}"/>
    <cellStyle name="x_Oey A Sin (JL. Pluit Karang Karya IV)_Jimmy Suhalim (Komp Perum Taman Kebon Jeruk Blok H2 No. 12A) BCA RT_PT Grahamas Makmur Sejahtera  Komp Ruko Daan Mogot Baru Blok LB2 No 1 rev sogit" xfId="350" xr:uid="{00000000-0005-0000-0000-00005F010000}"/>
    <cellStyle name="x_Oey A Sin (JL. Pluit Karang Karya IV)_PT Grahamas Makmur Sejahtera  Komp Perum Daan Mogot Baru Blok LB No 53a" xfId="351" xr:uid="{00000000-0005-0000-0000-000060010000}"/>
    <cellStyle name="x_Oey A Sin (JL. Pluit Karang Karya IV)_PT Grahamas Makmur Sejahtera  Komp Ruko Daan Mogot Baru Blok LB2 No 1 rev sogit" xfId="352" xr:uid="{00000000-0005-0000-0000-000061010000}"/>
    <cellStyle name="x_Oey A Sin (JL. Pluit Karang Karya IV)_PT SETIA JAYA KEMASINDO MADYA (Jl. Camar Indah V) BCA RT rev3105" xfId="353" xr:uid="{00000000-0005-0000-0000-000062010000}"/>
    <cellStyle name="x_Oey A Sin (JL. Pluit Karang Karya IV)_PT SETIA JAYA KEMASINDO MADYA (Jl. Camar Indah V) BCA RT rev3105_PT Grahamas Makmur Sejahtera  Komp Ruko Daan Mogot Baru Blok LB2 No 1 rev sogit" xfId="354" xr:uid="{00000000-0005-0000-0000-000063010000}"/>
    <cellStyle name="x_Oey A Sin (JL. Pluit Karang Karya IV)_PT. DWI TECH SOLUTION (Jl. KH. Moh. Mansyur) BCA Ruko" xfId="355" xr:uid="{00000000-0005-0000-0000-000064010000}"/>
    <cellStyle name="x_Oey A Sin (JL. Pluit Karang Karya IV)_PT. DWI TECH SOLUTION (Jl. KH. Moh. Mansyur) BCA Ruko_PT Grahamas Makmur Sejahtera  Komp Ruko Daan Mogot Baru Blok LB2 No 1 rev sogit" xfId="356" xr:uid="{00000000-0005-0000-0000-000065010000}"/>
    <cellStyle name="x_Oey A Sin (JL. Pluit Karang Karya IV)_PT. PELAYARAN KARYATAMA SRIWIJAYA (GREEN VILLE)rev 050410" xfId="357" xr:uid="{00000000-0005-0000-0000-000066010000}"/>
    <cellStyle name="x_Oey A Sin (JL. Pluit Karang Karya IV)_PT. PELAYARAN KARYATAMA SRIWIJAYA (GREEN VILLE)rev 050410_BCA.CAPS.11.00.0162.jkt PT INTERNUSA TRIBUANA CITA MF, Apartemen Taman Rasuna, Jaksel" xfId="358" xr:uid="{00000000-0005-0000-0000-000067010000}"/>
    <cellStyle name="x_Oey A Sin (JL. Pluit Karang Karya IV)_PT. PELAYARAN KARYATAMA SRIWIJAYA (GREEN VILLE)rev 050410_PT Grahamas Makmur Sejahtera  Komp Perum Daan Mogot Baru Blok LB No 53a" xfId="359" xr:uid="{00000000-0005-0000-0000-000068010000}"/>
    <cellStyle name="x_Oey A Sin (JL. Pluit Karang Karya IV)_PT. PELAYARAN KARYATAMA SRIWIJAYA (GREEN VILLE)rev 050410_PT Grahamas Makmur Sejahtera  Komp Ruko Daan Mogot Baru Blok LB2 No 1 rev sogit" xfId="360" xr:uid="{00000000-0005-0000-0000-000069010000}"/>
    <cellStyle name="x_Oey A Sin (JL. Pluit Karang Karya IV)_PT. PELAYARAN KARYATAMA SRIWIJAYA (GREEN VILLE)rev 050410_Rev 250411 Anwar Suita (Jl I Teluk Gong, Pejagalan)" xfId="361" xr:uid="{00000000-0005-0000-0000-00006A010000}"/>
    <cellStyle name="x_Oey A Sin (JL. Pluit Karang Karya IV)_PT. PELAYARAN KARYATAMA SRIWIJAYA (GREEN VILLE)rev 050410_Summary PT INDOSENYU CIPTA PRATAMA (Kawn Industri Bonen, Talaga &amp; Sukanagara)rev sogit_1" xfId="362" xr:uid="{00000000-0005-0000-0000-00006B010000}"/>
    <cellStyle name="x_Oey A Sin (JL. Pluit Karang Karya IV)_PT. PELAYARAN KARYATAMA SRIWIJAYA(Puri Kencana)" xfId="363" xr:uid="{00000000-0005-0000-0000-00006C010000}"/>
    <cellStyle name="x_Oey A Sin (JL. Pluit Karang Karya IV)_PT. PELAYARAN KARYATAMA SRIWIJAYA(Puri Kencana)_Copy of Edianto Ong (Komp Ruko Green Vile Blok AX No.7) BCA Rukocontoh" xfId="364" xr:uid="{00000000-0005-0000-0000-00006D010000}"/>
    <cellStyle name="x_Oey A Sin (JL. Pluit Karang Karya IV)_PT. PELAYARAN KARYATAMA SRIWIJAYA(Puri Kencana)_PT Grahamas Makmur Sejahtera  Komp Ruko Daan Mogot Baru Blok LB2 No 1 rev sogit" xfId="365" xr:uid="{00000000-0005-0000-0000-00006E010000}"/>
    <cellStyle name="x_Oey A Sin (JL. Pluit Karang Karya IV)_Shanti (Jl. SMP 1, Desa Cengklong) BCA Tankos" xfId="366" xr:uid="{00000000-0005-0000-0000-00006F010000}"/>
    <cellStyle name="x_Oey A Sin (JL. Pluit Karang Karya IV)_Sufendy Liu (Kios PGMTA,V-110) BCA Kios rev sogit" xfId="367" xr:uid="{00000000-0005-0000-0000-000070010000}"/>
    <cellStyle name="x_Oey A Sin (JL. Pluit Karang Karya IV)_Sufendy Liu (Kios PGMTA,V-110) BCA Kios rev sogit_PT Grahamas Makmur Sejahtera  Komp Ruko Daan Mogot Baru Blok LB2 No 1 rev sogit" xfId="368" xr:uid="{00000000-0005-0000-0000-000071010000}"/>
    <cellStyle name="x_Oey A Sin (JL. Pluit Karang Karya IV)_Sufendy Liu (Kios PGMTA,V-111) BCA Kios" xfId="369" xr:uid="{00000000-0005-0000-0000-000072010000}"/>
    <cellStyle name="x_Oey A Sin (JL. Pluit Karang Karya IV)_Sufendy Liu (Kios PGMTA,V-111) BCA Kios_PT Grahamas Makmur Sejahtera  Komp Ruko Daan Mogot Baru Blok LB2 No 1 rev sogit" xfId="370" xr:uid="{00000000-0005-0000-0000-000073010000}"/>
    <cellStyle name="x_Oey A Sin (JL. Pluit Karang Karya IV)_Summary Bapak Edy" xfId="371" xr:uid="{00000000-0005-0000-0000-000074010000}"/>
    <cellStyle name="x_Oey A Sin (JL. Pluit Karang Karya IV)_Summary Bapak Edy_PT Grahamas Makmur Sejahtera  Komp Ruko Daan Mogot Baru Blok LB2 No 1 rev sogit" xfId="372" xr:uid="{00000000-0005-0000-0000-000075010000}"/>
    <cellStyle name="x_Oey A Sin (JL. Pluit Karang Karya IV)_Summary PT INDOSENYU CIPTA PRATAMA (Kawn Industri Bonen, Talaga &amp; Sukanagara)rev sogit_1" xfId="373" xr:uid="{00000000-0005-0000-0000-000076010000}"/>
    <cellStyle name="x_Oey A Sin (JL. Pluit Karang Karya IV)_Tan ALi (Jl. Pulau Damar No. 19 &amp; No. 20) Bank Windu Tankos" xfId="374" xr:uid="{00000000-0005-0000-0000-000077010000}"/>
    <cellStyle name="x_Oey A Sin (JL. Pluit Karang Karya IV)_Tan ALi (Jl. Pulau Damar No. 19 &amp; No. 20) Bank Windu Tankos_PT Grahamas Makmur Sejahtera  Komp Ruko Daan Mogot Baru Blok LB2 No 1 rev sogit" xfId="375" xr:uid="{00000000-0005-0000-0000-000078010000}"/>
    <cellStyle name="x_Oey A Sin (JL. Pluit Karang Karya IV)_Wong Edwin Yonatan (Kios pasar pagi Mangga dua Lt Semi Basement Blok B No 163) BCA Kios" xfId="376" xr:uid="{00000000-0005-0000-0000-000079010000}"/>
    <cellStyle name="x_Oey A Sin (JL. Pluit Karang Karya IV)_Yasinta (Jl. Sukamanah) Bank Windu RT" xfId="377" xr:uid="{00000000-0005-0000-0000-00007A010000}"/>
    <cellStyle name="x_Oey A Sin (JL. Pluit Karang Karya IV)_Yasinta (Jl. Sukamanah) Bank Windu RT_PT Grahamas Makmur Sejahtera  Komp Ruko Daan Mogot Baru Blok LB2 No 1 rev sogit" xfId="378" xr:uid="{00000000-0005-0000-0000-00007B010000}"/>
    <cellStyle name="x_PT Bigwheel Retreading Ind (Kav DKI Blok 65)" xfId="379" xr:uid="{00000000-0005-0000-0000-00007C010000}"/>
    <cellStyle name="x_PT Bigwheel Retreading Ind (Kav DKI Blok 65)_Copy of Edianto Ong (Komp Ruko Green Vile Blok AX No.7) BCA Rukocontoh" xfId="380" xr:uid="{00000000-0005-0000-0000-00007D010000}"/>
    <cellStyle name="x_PT Bigwheel Retreading Ind (Kav DKI Blok 65)_PT Grahamas Makmur Sejahtera  Komp Ruko Daan Mogot Baru Blok LB2 No 1 rev sogit" xfId="381" xr:uid="{00000000-0005-0000-0000-00007E010000}"/>
    <cellStyle name="x_PT Ca" xfId="382" xr:uid="{00000000-0005-0000-0000-00007F010000}"/>
    <cellStyle name="x_PT Cahaya Sejati Telecomindo (Ruko di Jl Ternate, Cideng)" xfId="383" xr:uid="{00000000-0005-0000-0000-000080010000}"/>
    <cellStyle name="x_PT Cahaya Sejati Telecomindo (Ruko di Jl Ternate, Cideng)_1Bapak Anwar Suita (Desa Jatimulya) Harda Pabrik" xfId="384" xr:uid="{00000000-0005-0000-0000-000081010000}"/>
    <cellStyle name="x_PT Cahaya Sejati Telecomindo (Ruko di Jl Ternate, Cideng)_aHariyanto(Jl. Pademangan III Gg 12 No. 67) Bank Windu RT" xfId="385" xr:uid="{00000000-0005-0000-0000-000082010000}"/>
    <cellStyle name="x_PT Cahaya Sejati Telecomindo (Ruko di Jl Ternate, Cideng)_aHariyanto(Jl. Pademangan III Gg 12 No. 67) Bank Windu RT_PT Grahamas Makmur Sejahtera  Komp Ruko Daan Mogot Baru Blok LB2 No 1 rev sogit" xfId="386" xr:uid="{00000000-0005-0000-0000-000083010000}"/>
    <cellStyle name="x_PT Cahaya Sejati Telecomindo (Ruko di Jl Ternate, Cideng)_Bapak Anwar Suita (Desa Jatimulya) Harda Pabrik" xfId="387" xr:uid="{00000000-0005-0000-0000-000084010000}"/>
    <cellStyle name="x_PT Cahaya Sejati Telecomindo (Ruko di Jl Ternate, Cideng)_BCA.CAPS.11.00.0162.jkt PT INTERNUSA TRIBUANA CITA MF, Apartemen Taman Rasuna, Jaksel" xfId="388" xr:uid="{00000000-0005-0000-0000-000085010000}"/>
    <cellStyle name="x_PT Cahaya Sejati Telecomindo (Ruko di Jl Ternate, Cideng)_Copy of Arief Suyanto, Komplek Taman Grisenda, Kapuk Muara, jakut2" xfId="389" xr:uid="{00000000-0005-0000-0000-000086010000}"/>
    <cellStyle name="x_PT Cahaya Sejati Telecomindo (Ruko di Jl Ternate, Cideng)_Copy of Edianto Ong (Komp Ruko Green Vile Blok AX No.7) BCA Rukocontoh" xfId="390" xr:uid="{00000000-0005-0000-0000-000087010000}"/>
    <cellStyle name="x_PT Cahaya Sejati Telecomindo (Ruko di Jl Ternate, Cideng)_CV. Multi Makmur Lemindo, Gudang, Kedaung, Neglasari, tangerang" xfId="391" xr:uid="{00000000-0005-0000-0000-000088010000}"/>
    <cellStyle name="x_PT Cahaya Sejati Telecomindo (Ruko di Jl Ternate, Cideng)_Hariyanto(Jl. Pademangan III Gg 12 No. 67) Bank Windu RT" xfId="392" xr:uid="{00000000-0005-0000-0000-000089010000}"/>
    <cellStyle name="x_PT Cahaya Sejati Telecomindo (Ruko di Jl Ternate, Cideng)_Hariyanto(Jl. Pademangan III Gg 12 No. 67) Bank Windu RT_PT Grahamas Makmur Sejahtera  Komp Ruko Daan Mogot Baru Blok LB2 No 1 rev sogit" xfId="393" xr:uid="{00000000-0005-0000-0000-00008A010000}"/>
    <cellStyle name="x_PT Cahaya Sejati Telecomindo (Ruko di Jl Ternate, Cideng)_Jimmy Suhalim (Komp Perum Taman Kebon Jeruk Blok H2 No. 12A) BCA RT" xfId="394" xr:uid="{00000000-0005-0000-0000-00008B010000}"/>
    <cellStyle name="x_PT Cahaya Sejati Telecomindo (Ruko di Jl Ternate, Cideng)_Jimmy Suhalim (Komp Perum Taman Kebon Jeruk Blok H2 No. 12A) BCA RT_PT Grahamas Makmur Sejahtera  Komp Ruko Daan Mogot Baru Blok LB2 No 1 rev sogit" xfId="395" xr:uid="{00000000-0005-0000-0000-00008C010000}"/>
    <cellStyle name="x_PT Cahaya Sejati Telecomindo (Ruko di Jl Ternate, Cideng)_PT Grahamas Makmur Sejahtera  Komp Perum Daan Mogot Baru Blok LB No 53a" xfId="396" xr:uid="{00000000-0005-0000-0000-00008D010000}"/>
    <cellStyle name="x_PT Cahaya Sejati Telecomindo (Ruko di Jl Ternate, Cideng)_PT Grahamas Makmur Sejahtera  Komp Ruko Daan Mogot Baru Blok LB2 No 1 rev sogit" xfId="397" xr:uid="{00000000-0005-0000-0000-00008E010000}"/>
    <cellStyle name="x_PT Cahaya Sejati Telecomindo (Ruko di Jl Ternate, Cideng)_PT SETIA JAYA KEMASINDO MADYA (Jl. Camar Indah V) BCA RT rev3105" xfId="398" xr:uid="{00000000-0005-0000-0000-00008F010000}"/>
    <cellStyle name="x_PT Cahaya Sejati Telecomindo (Ruko di Jl Ternate, Cideng)_PT SETIA JAYA KEMASINDO MADYA (Jl. Camar Indah V) BCA RT rev3105_PT Grahamas Makmur Sejahtera  Komp Ruko Daan Mogot Baru Blok LB2 No 1 rev sogit" xfId="399" xr:uid="{00000000-0005-0000-0000-000090010000}"/>
    <cellStyle name="x_PT Cahaya Sejati Telecomindo (Ruko di Jl Ternate, Cideng)_PT. CITRA JATIM MANDIRI (Duta Gardenia Blok A1.TnR Batam) BCA Ruko" xfId="400" xr:uid="{00000000-0005-0000-0000-000091010000}"/>
    <cellStyle name="x_PT Cahaya Sejati Telecomindo (Ruko di Jl Ternate, Cideng)_PT. CITRA JATIM MANDIRI (Duta Gardenia Blok A1.TnR Batam) BCA Ruko_PT Grahamas Makmur Sejahtera  Komp Perum Daan Mogot Baru Blok LB No 53a" xfId="401" xr:uid="{00000000-0005-0000-0000-000092010000}"/>
    <cellStyle name="x_PT Cahaya Sejati Telecomindo (Ruko di Jl Ternate, Cideng)_PT. CITRA JATIM MANDIRI (Duta Gardenia Blok A1.TnR Batam) BCA Ruko_PT Grahamas Makmur Sejahtera  Komp Ruko Daan Mogot Baru Blok LB2 No 1 rev sogit" xfId="402" xr:uid="{00000000-0005-0000-0000-000093010000}"/>
    <cellStyle name="x_PT Cahaya Sejati Telecomindo (Ruko di Jl Ternate, Cideng)_PT. CITRA JATIM MANDIRI (Duta Gardenia Blok A1.TnR Batam) BCA Ruko_PT. KOTOBUKI ABADI (komp gudang Nusa Indah Blok A 110)BCA Gudang" xfId="403" xr:uid="{00000000-0005-0000-0000-000094010000}"/>
    <cellStyle name="x_PT Cahaya Sejati Telecomindo (Ruko di Jl Ternate, Cideng)_PT. CITRA JATIM MANDIRI (Duta Gardenia Blok A1.TnR Batam) BCA Ruko_R.BT.11.00.00016, Perumahan Villa Mutiara, Blok T Kav No.3, Sawah Baru,Ciputat,Tangerang Selatan" xfId="404" xr:uid="{00000000-0005-0000-0000-000095010000}"/>
    <cellStyle name="x_PT Cahaya Sejati Telecomindo (Ruko di Jl Ternate, Cideng)_PT. CITRA JATIM MANDIRI (Duta Gardenia Blok A1.TnR Batam) BCA Ruko_R.RB.11.00.0000 Nursalim, komp ruko duta harapan indah, kapuk muara, penjaringan jakut" xfId="405" xr:uid="{00000000-0005-0000-0000-000096010000}"/>
    <cellStyle name="x_PT Cahaya Sejati Telecomindo (Ruko di Jl Ternate, Cideng)_PT. CITRA JATIM MANDIRI (Duta Gardenia Blok A1.TnR Batam) BCA Ruko_R.RB.11.00.0098.2 PT Grahamas Makmur Sejahtera  Komp Ruko Green Vile Blok AX No.49 dan No. 50 rev sogit (16.8.11)" xfId="406" xr:uid="{00000000-0005-0000-0000-000097010000}"/>
    <cellStyle name="x_PT Cahaya Sejati Telecomindo (Ruko di Jl Ternate, Cideng)_PT. CITRA JATIM MANDIRI (Duta Gardenia Blok A1.TnR Batam) BCA Ruko_R.RB.12.00.0000 Rabo bank ruko" xfId="407" xr:uid="{00000000-0005-0000-0000-000098010000}"/>
    <cellStyle name="x_PT Cahaya Sejati Telecomindo (Ruko di Jl Ternate, Cideng)_PT. DWI TECH SOLUTION (Jl. KH. Moh. Mansyur) BCA Ruko" xfId="408" xr:uid="{00000000-0005-0000-0000-000099010000}"/>
    <cellStyle name="x_PT Cahaya Sejati Telecomindo (Ruko di Jl Ternate, Cideng)_PT. DWI TECH SOLUTION (Jl. KH. Moh. Mansyur) BCA Ruko_PT Grahamas Makmur Sejahtera  Komp Ruko Daan Mogot Baru Blok LB2 No 1 rev sogit" xfId="409" xr:uid="{00000000-0005-0000-0000-00009A010000}"/>
    <cellStyle name="x_PT Cahaya Sejati Telecomindo (Ruko di Jl Ternate, Cideng)_PT. PELAYARAN KARYATAMA SRIWIJAYA (GREEN VILLE)rev 050410" xfId="410" xr:uid="{00000000-0005-0000-0000-00009B010000}"/>
    <cellStyle name="x_PT Cahaya Sejati Telecomindo (Ruko di Jl Ternate, Cideng)_PT. PELAYARAN KARYATAMA SRIWIJAYA (GREEN VILLE)rev 050410_BCA.CAPS.11.00.0162.jkt PT INTERNUSA TRIBUANA CITA MF, Apartemen Taman Rasuna, Jaksel" xfId="411" xr:uid="{00000000-0005-0000-0000-00009C010000}"/>
    <cellStyle name="x_PT Cahaya Sejati Telecomindo (Ruko di Jl Ternate, Cideng)_PT. PELAYARAN KARYATAMA SRIWIJAYA (GREEN VILLE)rev 050410_PT Grahamas Makmur Sejahtera  Komp Perum Daan Mogot Baru Blok LB No 53a" xfId="412" xr:uid="{00000000-0005-0000-0000-00009D010000}"/>
    <cellStyle name="x_PT Cahaya Sejati Telecomindo (Ruko di Jl Ternate, Cideng)_PT. PELAYARAN KARYATAMA SRIWIJAYA (GREEN VILLE)rev 050410_PT Grahamas Makmur Sejahtera  Komp Ruko Daan Mogot Baru Blok LB2 No 1 rev sogit" xfId="413" xr:uid="{00000000-0005-0000-0000-00009E010000}"/>
    <cellStyle name="x_PT Cahaya Sejati Telecomindo (Ruko di Jl Ternate, Cideng)_PT. PELAYARAN KARYATAMA SRIWIJAYA (GREEN VILLE)rev 050410_Rev 250411 Anwar Suita (Jl I Teluk Gong, Pejagalan)" xfId="414" xr:uid="{00000000-0005-0000-0000-00009F010000}"/>
    <cellStyle name="x_PT Cahaya Sejati Telecomindo (Ruko di Jl Ternate, Cideng)_PT. PELAYARAN KARYATAMA SRIWIJAYA (GREEN VILLE)rev 050410_Summary PT INDOSENYU CIPTA PRATAMA (Kawn Industri Bonen, Talaga &amp; Sukanagara)rev sogit_1" xfId="415" xr:uid="{00000000-0005-0000-0000-0000A0010000}"/>
    <cellStyle name="x_PT Cahaya Sejati Telecomindo (Ruko di Jl Ternate, Cideng)_PT. PELAYARAN KARYATAMA SRIWIJAYA(Puri Kencana)" xfId="416" xr:uid="{00000000-0005-0000-0000-0000A1010000}"/>
    <cellStyle name="x_PT Cahaya Sejati Telecomindo (Ruko di Jl Ternate, Cideng)_PT. PELAYARAN KARYATAMA SRIWIJAYA(Puri Kencana)_Copy of Edianto Ong (Komp Ruko Green Vile Blok AX No.7) BCA Rukocontoh" xfId="417" xr:uid="{00000000-0005-0000-0000-0000A2010000}"/>
    <cellStyle name="x_PT Cahaya Sejati Telecomindo (Ruko di Jl Ternate, Cideng)_PT. PELAYARAN KARYATAMA SRIWIJAYA(Puri Kencana)_PT Grahamas Makmur Sejahtera  Komp Ruko Daan Mogot Baru Blok LB2 No 1 rev sogit" xfId="418" xr:uid="{00000000-0005-0000-0000-0000A3010000}"/>
    <cellStyle name="x_PT Cahaya Sejati Telecomindo (Ruko di Jl Ternate, Cideng)_R.CA 11.00.0064, Tanto Marzuki S, Jln Gatot Subroto Km 3 No.6,Cibodas,Jatiuwung,Tangerang" xfId="419" xr:uid="{00000000-0005-0000-0000-0000A4010000}"/>
    <cellStyle name="x_PT Cahaya Sejati Telecomindo (Ruko di Jl Ternate, Cideng)_R.CA 11.00.0064, Tanto Marzuki S, Jln Gatot Subroto Km 3 No.6,Cibodas,Jatiuwung,Tangerang_PT Grahamas Makmur Sejahtera  Komp Ruko Daan Mogot Baru Blok LB2 No 1 rev sogit" xfId="420" xr:uid="{00000000-0005-0000-0000-0000A5010000}"/>
    <cellStyle name="x_PT Cahaya Sejati Telecomindo (Ruko di Jl Ternate, Cideng)_R.CA 11.00.0064, Tanto Marzuki S, Jln Gatot Subroto Km 3 No.6,Cibodas,Jatiuwung,Tangerang_R.BT.11.00.00016, Perumahan Villa Mutiara, Blok T Kav No.3, Sawah Baru,Ciputat,Tangerang Selatan" xfId="421" xr:uid="{00000000-0005-0000-0000-0000A6010000}"/>
    <cellStyle name="x_PT Cahaya Sejati Telecomindo (Ruko di Jl Ternate, Cideng)_Shanti (Jl. SMP 1, Desa Cengklong) BCA Tankos" xfId="422" xr:uid="{00000000-0005-0000-0000-0000A7010000}"/>
    <cellStyle name="x_PT Cahaya Sejati Telecomindo (Ruko di Jl Ternate, Cideng)_Sufendy Liu (Kios PGMTA,V-110) BCA Kios rev sogit" xfId="423" xr:uid="{00000000-0005-0000-0000-0000A8010000}"/>
    <cellStyle name="x_PT Cahaya Sejati Telecomindo (Ruko di Jl Ternate, Cideng)_Sufendy Liu (Kios PGMTA,V-110) BCA Kios rev sogit_PT Grahamas Makmur Sejahtera  Komp Ruko Daan Mogot Baru Blok LB2 No 1 rev sogit" xfId="424" xr:uid="{00000000-0005-0000-0000-0000A9010000}"/>
    <cellStyle name="x_PT Cahaya Sejati Telecomindo (Ruko di Jl Ternate, Cideng)_Sufendy Liu (Kios PGMTA,V-111) BCA Kios" xfId="425" xr:uid="{00000000-0005-0000-0000-0000AA010000}"/>
    <cellStyle name="x_PT Cahaya Sejati Telecomindo (Ruko di Jl Ternate, Cideng)_Sufendy Liu (Kios PGMTA,V-111) BCA Kios_PT Grahamas Makmur Sejahtera  Komp Ruko Daan Mogot Baru Blok LB2 No 1 rev sogit" xfId="426" xr:uid="{00000000-0005-0000-0000-0000AB010000}"/>
    <cellStyle name="x_PT Cahaya Sejati Telecomindo (Ruko di Jl Ternate, Cideng)_Summary Bapak Edy" xfId="427" xr:uid="{00000000-0005-0000-0000-0000AC010000}"/>
    <cellStyle name="x_PT Cahaya Sejati Telecomindo (Ruko di Jl Ternate, Cideng)_Summary Bapak Edy_PT Grahamas Makmur Sejahtera  Komp Ruko Daan Mogot Baru Blok LB2 No 1 rev sogit" xfId="428" xr:uid="{00000000-0005-0000-0000-0000AD010000}"/>
    <cellStyle name="x_PT Cahaya Sejati Telecomindo (Ruko di Jl Ternate, Cideng)_Summary PT INDOSENYU CIPTA PRATAMA (Kawn Industri Bonen, Talaga &amp; Sukanagara)rev sogit_1" xfId="429" xr:uid="{00000000-0005-0000-0000-0000AE010000}"/>
    <cellStyle name="x_PT Cahaya Sejati Telecomindo (Ruko di Jl Ternate, Cideng)_Tan ALi (Jl. Pulau Damar No. 19 &amp; No. 20) Bank Windu Tankos" xfId="430" xr:uid="{00000000-0005-0000-0000-0000AF010000}"/>
    <cellStyle name="x_PT Cahaya Sejati Telecomindo (Ruko di Jl Ternate, Cideng)_Tan ALi (Jl. Pulau Damar No. 19 &amp; No. 20) Bank Windu Tankos_PT Grahamas Makmur Sejahtera  Komp Ruko Daan Mogot Baru Blok LB2 No 1 rev sogit" xfId="431" xr:uid="{00000000-0005-0000-0000-0000B0010000}"/>
    <cellStyle name="x_PT Cahaya Sejati Telecomindo (Ruko di Jl Ternate, Cideng)_Wong Edwin Yonatan (Kios pasar pagi Mangga dua Lt Semi Basement Blok B No 163) BCA Kios" xfId="432" xr:uid="{00000000-0005-0000-0000-0000B1010000}"/>
    <cellStyle name="x_PT Cahaya Sejati Telecomindo (Ruko di Jl Ternate, Cideng)_Yasinta (Jl. Sukamanah) Bank Windu RT" xfId="433" xr:uid="{00000000-0005-0000-0000-0000B2010000}"/>
    <cellStyle name="x_PT Cahaya Sejati Telecomindo (Ruko di Jl Ternate, Cideng)_Yasinta (Jl. Sukamanah) Bank Windu RT_PT Grahamas Makmur Sejahtera  Komp Ruko Daan Mogot Baru Blok LB2 No 1 rev sogit" xfId="434" xr:uid="{00000000-0005-0000-0000-0000B3010000}"/>
    <cellStyle name="x_PT Grahamas Makmur Sejahtera  Komp Perum Daan Mogot Baru Blok LB No 53a" xfId="435" xr:uid="{00000000-0005-0000-0000-0000B4010000}"/>
    <cellStyle name="x_PT Grahamas Makmur Sejahtera  Komp Ruko Daan Mogot Baru Blok LB2 No 1 rev sogit" xfId="436" xr:uid="{00000000-0005-0000-0000-0000B5010000}"/>
    <cellStyle name="x_PT SETIA JAYA KEMASINDO MADYA (Jl. Camar Indah V) BCA RT rev3105" xfId="437" xr:uid="{00000000-0005-0000-0000-0000B6010000}"/>
    <cellStyle name="x_PT SETIA JAYA KEMASINDO MADYA (Jl. Camar Indah V) BCA RT rev3105_PT Grahamas Makmur Sejahtera  Komp Ruko Daan Mogot Baru Blok LB2 No 1 rev sogit" xfId="438" xr:uid="{00000000-0005-0000-0000-0000B7010000}"/>
    <cellStyle name="x_PT SETIA JAYA KEMASINDO MADYA (Jl. Camar Indah V) BCA RT rev3105_R.BT.11.00.00016, Perumahan Villa Mutiara, Blok T Kav No.3, Sawah Baru,Ciputat,Tangerang Selatan" xfId="439" xr:uid="{00000000-0005-0000-0000-0000B8010000}"/>
    <cellStyle name="x_PT SETIA JAYA KEMASINDO MADYA (Jl. Camar Indah V) BCA RT rev3105_R.RB.11.00.0098.2 PT Grahamas Makmur Sejahtera  Komp Ruko Green Vile Blok AX No.49 dan No. 50 rev sogit (16.8.11)" xfId="440" xr:uid="{00000000-0005-0000-0000-0000B9010000}"/>
    <cellStyle name="x_PT(1). Tirta Sari Surya-E" xfId="441" xr:uid="{00000000-0005-0000-0000-0000BA010000}"/>
    <cellStyle name="x_PT(1). Tirta Sari Surya-E_Copy of Edianto Ong (Komp Ruko Green Vile Blok AX No.7) BCA Rukocontoh" xfId="442" xr:uid="{00000000-0005-0000-0000-0000BB010000}"/>
    <cellStyle name="x_PT(1). Tirta Sari Surya-E_PT Grahamas Makmur Sejahtera  Komp Ruko Daan Mogot Baru Blok LB2 No 1 rev sogit" xfId="443" xr:uid="{00000000-0005-0000-0000-0000BC010000}"/>
    <cellStyle name="x_PT(1). Tirta Sari Surya-E_R.BR.11.00.0013 Mujining sugiharti, Jalan H. Aminah, bintaro, Pesanggrahan, Jaksel." xfId="444" xr:uid="{00000000-0005-0000-0000-0000BD010000}"/>
    <cellStyle name="x_PT. BUANA PUTRA PLAST (Komp Perum Citra 2 Ext Blok BH 10 No. 7) UOB RT" xfId="445" xr:uid="{00000000-0005-0000-0000-0000BE010000}"/>
    <cellStyle name="x_PT. BUANA PUTRA PLAST (Komp Perum Citra 2 Ext Blok BH 10 No. 7) UOB RT_PT Grahamas Makmur Sejahtera  Komp Ruko Daan Mogot Baru Blok LB2 No 1 rev sogit" xfId="446" xr:uid="{00000000-0005-0000-0000-0000BF010000}"/>
    <cellStyle name="x_PT. CITRA JATIM MANDIRI (Duta Gardenia Blok A1.TnR Batam) BCA Ruko" xfId="447" xr:uid="{00000000-0005-0000-0000-0000C0010000}"/>
    <cellStyle name="x_PT. CITRA JATIM MANDIRI (Duta Gardenia Blok A1.TnR Batam) BCA Ruko_PT Grahamas Makmur Sejahtera  Komp Ruko Daan Mogot Baru Blok LB2 No 1 rev sogit" xfId="448" xr:uid="{00000000-0005-0000-0000-0000C1010000}"/>
    <cellStyle name="x_PT. Daleh Mukti (King Shopping Center) 2008-rev 1" xfId="449" xr:uid="{00000000-0005-0000-0000-0000C2010000}"/>
    <cellStyle name="x_PT. Daleh Mukti (King Shopping Center) 2008-rev 1_LPM - PT Bina Sarana Dirgantar" xfId="450" xr:uid="{00000000-0005-0000-0000-0000C3010000}"/>
    <cellStyle name="x_PT. Gunung Jati Tunggal Kencana(Jl. Pluit Karang Manis)" xfId="451" xr:uid="{00000000-0005-0000-0000-0000C4010000}"/>
    <cellStyle name="x_PT. Gunung Jati Tunggal Kencana(Jl. Pluit Karang Manis)_Ali Susanto (Jl. Petak Baru III)" xfId="452" xr:uid="{00000000-0005-0000-0000-0000C5010000}"/>
    <cellStyle name="x_PT. Gunung Jati Tunggal Kencana(Jl. Pluit Karang Manis)_Ali Susanto (Jl. Petak Baru III)_Copy of Edianto Ong (Komp Ruko Green Vile Blok AX No.7) BCA Rukocontoh" xfId="453" xr:uid="{00000000-0005-0000-0000-0000C6010000}"/>
    <cellStyle name="x_PT. Gunung Jati Tunggal Kencana(Jl. Pluit Karang Manis)_Ali Susanto (Jl. Petak Baru III)_PT Grahamas Makmur Sejahtera  Komp Ruko Daan Mogot Baru Blok LB2 No 1 rev sogit" xfId="454" xr:uid="{00000000-0005-0000-0000-0000C7010000}"/>
    <cellStyle name="x_PT. Gunung Jati Tunggal Kencana(Jl. Pluit Karang Manis)_Copy of Edianto Ong (Komp Ruko Green Vile Blok AX No.7) BCA Rukocontoh" xfId="455" xr:uid="{00000000-0005-0000-0000-0000C8010000}"/>
    <cellStyle name="x_PT. Gunung Jati Tunggal Kencana(Jl. Pluit Karang Manis)_PT Grahamas Makmur Sejahtera  Komp Ruko Daan Mogot Baru Blok LB2 No 1 rev sogit" xfId="456" xr:uid="{00000000-0005-0000-0000-0000C9010000}"/>
    <cellStyle name="x_PT. Gunung Jati Tunggal Kencana(Jl. Pluit Karang Manis)_PT. CITRA JATIM MANDIRI (Duta Gardenia Blok A1)" xfId="457" xr:uid="{00000000-0005-0000-0000-0000CA010000}"/>
    <cellStyle name="x_PT. Gunung Jati Tunggal Kencana(Jl. Pluit Karang Manis)_PT. CITRA JATIM MANDIRI (Duta Gardenia Blok A1)_Copy of Edianto Ong (Komp Ruko Green Vile Blok AX No.7) BCA Rukocontoh" xfId="458" xr:uid="{00000000-0005-0000-0000-0000CB010000}"/>
    <cellStyle name="x_PT. Gunung Jati Tunggal Kencana(Jl. Pluit Karang Manis)_PT. CITRA JATIM MANDIRI (Duta Gardenia Blok A1)_PT Grahamas Makmur Sejahtera  Komp Ruko Daan Mogot Baru Blok LB2 No 1 rev sogit" xfId="459" xr:uid="{00000000-0005-0000-0000-0000CC010000}"/>
    <cellStyle name="x_PT. Gunung Jati Tunggal Kencana(Jl. Pluit Karang Manis)_PT. DWI TECH SOLUTION (Jl. KH. Moh. Mansyur) BCA Ruko" xfId="460" xr:uid="{00000000-0005-0000-0000-0000CD010000}"/>
    <cellStyle name="x_PT. Gunung Jati Tunggal Kencana(Jl. Pluit Karang Manis)_PT. DWI TECH SOLUTION (Jl. KH. Moh. Mansyur) BCA Ruko_PT Grahamas Makmur Sejahtera  Komp Ruko Daan Mogot Baru Blok LB2 No 1 rev sogit" xfId="461" xr:uid="{00000000-0005-0000-0000-0000CE010000}"/>
    <cellStyle name="x_PT. KOTOBUKI ABADI (komp gudang Nusa Indah Blok A 110)BCA Gudang" xfId="462" xr:uid="{00000000-0005-0000-0000-0000CF010000}"/>
    <cellStyle name="x_PT. Oktasan Perdana( Cluster Cilegon Residence) No.41rev sogit" xfId="463" xr:uid="{00000000-0005-0000-0000-0000D0010000}"/>
    <cellStyle name="x_PT. Oktasan Perdana( Griya Serdang Indah ) Blok Citengah" xfId="464" xr:uid="{00000000-0005-0000-0000-0000D1010000}"/>
    <cellStyle name="x_PT. Oktasan Perdana( Griya Serdang Indah ) Blok J1 No. 3" xfId="465" xr:uid="{00000000-0005-0000-0000-0000D2010000}"/>
    <cellStyle name="x_PT. Oktasan Perdana( Griya Serdang Indah ) Blok J3 No. 4" xfId="466" xr:uid="{00000000-0005-0000-0000-0000D3010000}"/>
    <cellStyle name="x_PT. Oktasan Perdana( Jl. Arga Malintang )E3 No. 7 rev sogit" xfId="467" xr:uid="{00000000-0005-0000-0000-0000D4010000}"/>
    <cellStyle name="x_PT. Oktasan Perdana( Komp Cilegon Residence)" xfId="468" xr:uid="{00000000-0005-0000-0000-0000D5010000}"/>
    <cellStyle name="x_PT. PELAYARAN KARYATAMA SRIWIJAYA (GREEN VILLE) BCA RT rev 050410" xfId="469" xr:uid="{00000000-0005-0000-0000-0000D6010000}"/>
    <cellStyle name="x_PT. PELAYARAN KARYATAMA SRIWIJAYA (GREEN VILLE) BCA RT rev 050410_Copy of Edianto Ong (Komp Ruko Green Vile Blok AX No.7) BCA Rukocontoh" xfId="470" xr:uid="{00000000-0005-0000-0000-0000D7010000}"/>
    <cellStyle name="x_PT. PELAYARAN KARYATAMA SRIWIJAYA (GREEN VILLE) BCA RT rev 050410_PT Grahamas Makmur Sejahtera  Komp Ruko Daan Mogot Baru Blok LB2 No 1 rev sogit" xfId="471" xr:uid="{00000000-0005-0000-0000-0000D8010000}"/>
    <cellStyle name="x_PT. PELAYARAN KARYATAMA SRIWIJAYA (GREEN VILLE)rev 050410" xfId="472" xr:uid="{00000000-0005-0000-0000-0000D9010000}"/>
    <cellStyle name="x_PT. PELAYARAN KARYATAMA SRIWIJAYA (GREEN VILLE)rev 050410_PT Grahamas Makmur Sejahtera  Komp Ruko Daan Mogot Baru Blok LB2 No 1 rev sogit" xfId="473" xr:uid="{00000000-0005-0000-0000-0000DA010000}"/>
    <cellStyle name="x_PT. SANGGA DELIMA NUSANTARA, Jl. Alam Segar V No. 22, Pondok Pinang, Keb-lama, Jaksel" xfId="474" xr:uid="{00000000-0005-0000-0000-0000DB010000}"/>
    <cellStyle name="x_PT. Sarana Marindo, Jl. Alam Segar XI, Pondok Pinang, Kebayoran Lama. BCA PAngkal Pinang" xfId="475" xr:uid="{00000000-0005-0000-0000-0000DC010000}"/>
    <cellStyle name="x_PT. Sedayu Sumber Sakti &amp; PT. Mitraplast Sejati (Komp. Citra Garden 1 J1 No.9)" xfId="476" xr:uid="{00000000-0005-0000-0000-0000DD010000}"/>
    <cellStyle name="x_R.BR.11.00.0000 Lola Nelria Oktavia, Kav marinir tengah, pondok kelapa, duren sawit jaktim" xfId="477" xr:uid="{00000000-0005-0000-0000-0000DE010000}"/>
    <cellStyle name="x_R.BT.11.00.00016, Perumahan Villa Mutiara, Blok T Kav No.3, Sawah Baru,Ciputat,Tangerang Selatan" xfId="478" xr:uid="{00000000-0005-0000-0000-0000DF010000}"/>
    <cellStyle name="x_R.BW.10.00.0008, Lo A Cin. Jl Pademangan Raya II gang IV - Jakut" xfId="479" xr:uid="{00000000-0005-0000-0000-0000E0010000}"/>
    <cellStyle name="x_R.BW.10.00.0008, Lo A Cin. Jl Pademangan Raya II gang IV - Jakut_PT Grahamas Makmur Sejahtera  Komp Ruko Daan Mogot Baru Blok LB2 No 1 rev sogit" xfId="480" xr:uid="{00000000-0005-0000-0000-0000E1010000}"/>
    <cellStyle name="x_R.BW.10.00.0008, Lo A Cin. Jl Pademangan Raya II gang IV - Jakut_R.BT.11.00.00016, Perumahan Villa Mutiara, Blok T Kav No.3, Sawah Baru,Ciputat,Tangerang Selatan" xfId="481" xr:uid="{00000000-0005-0000-0000-0000E2010000}"/>
    <cellStyle name="x_R.BW.10.00.0008, Lo A Cin. Jl Pademangan Raya II gang IV - Jakut_R.RB.11.00.0098.2 PT Grahamas Makmur Sejahtera  Komp Ruko Green Vile Blok AX No.49 dan No. 50 rev sogit (16.8.11)" xfId="482" xr:uid="{00000000-0005-0000-0000-0000E3010000}"/>
    <cellStyle name="x_R.C.A.10.00.0469 SULUN SURJONO Jl. KELAPA CANGKIR BARAT KLP GADING BCA RT" xfId="483" xr:uid="{00000000-0005-0000-0000-0000E4010000}"/>
    <cellStyle name="x_R.C.A.10.00.0469 SULUN SURJONO Jl. KELAPA CANGKIR BARAT KLP GADING BCA RT_PT Grahamas Makmur Sejahtera  Komp Ruko Daan Mogot Baru Blok LB2 No 1 rev sogit" xfId="484" xr:uid="{00000000-0005-0000-0000-0000E5010000}"/>
    <cellStyle name="x_R.CA.10.00.0000.PT.Mitra Abadi, Jl. Kebon Raya No. 31, Kebon jeruk,Jakarta Barat (version 1)" xfId="485" xr:uid="{00000000-0005-0000-0000-0000E6010000}"/>
    <cellStyle name="x_R.CA.10.00.0136 Budi Soekiatny Sanjoto, Jl Dr Kusuma Atmaja, Menteng jakpus" xfId="486" xr:uid="{00000000-0005-0000-0000-0000E7010000}"/>
    <cellStyle name="x_R.CA.10.00.0136 Budi Soekiatny Sanjoto, Jl Dr Kusuma Atmaja, Menteng jakpus_1Bapak Anwar Suita (Desa Jatimulya) Harda Pabrik" xfId="487" xr:uid="{00000000-0005-0000-0000-0000E8010000}"/>
    <cellStyle name="x_R.CA.10.00.0136 Budi Soekiatny Sanjoto, Jl Dr Kusuma Atmaja, Menteng jakpus_aHariyanto(Jl. Pademangan III Gg 12 No. 67) Bank Windu RT" xfId="488" xr:uid="{00000000-0005-0000-0000-0000E9010000}"/>
    <cellStyle name="x_R.CA.10.00.0136 Budi Soekiatny Sanjoto, Jl Dr Kusuma Atmaja, Menteng jakpus_aHariyanto(Jl. Pademangan III Gg 12 No. 67) Bank Windu RT_PT Grahamas Makmur Sejahtera  Komp Ruko Daan Mogot Baru Blok LB2 No 1 rev sogit" xfId="489" xr:uid="{00000000-0005-0000-0000-0000EA010000}"/>
    <cellStyle name="x_R.CA.10.00.0136 Budi Soekiatny Sanjoto, Jl Dr Kusuma Atmaja, Menteng jakpus_Bapak Anwar Suita (Desa Jatimulya) Harda Pabrik" xfId="490" xr:uid="{00000000-0005-0000-0000-0000EB010000}"/>
    <cellStyle name="x_R.CA.10.00.0136 Budi Soekiatny Sanjoto, Jl Dr Kusuma Atmaja, Menteng jakpus_BCA.CAPS.11.00.0162.jkt PT INTERNUSA TRIBUANA CITA MF, Apartemen Taman Rasuna, Jaksel" xfId="491" xr:uid="{00000000-0005-0000-0000-0000EC010000}"/>
    <cellStyle name="x_R.CA.10.00.0136 Budi Soekiatny Sanjoto, Jl Dr Kusuma Atmaja, Menteng jakpus_Copy of Arief Suyanto, Komplek Taman Grisenda, Kapuk Muara, jakut2" xfId="492" xr:uid="{00000000-0005-0000-0000-0000ED010000}"/>
    <cellStyle name="x_R.CA.10.00.0136 Budi Soekiatny Sanjoto, Jl Dr Kusuma Atmaja, Menteng jakpus_Copy of Edianto Ong (Komp Ruko Green Vile Blok AX No.7) BCA Rukocontoh" xfId="493" xr:uid="{00000000-0005-0000-0000-0000EE010000}"/>
    <cellStyle name="x_R.CA.10.00.0136 Budi Soekiatny Sanjoto, Jl Dr Kusuma Atmaja, Menteng jakpus_CV. Multi Makmur Lemindo, Gudang, Kedaung, Neglasari, tangerang" xfId="494" xr:uid="{00000000-0005-0000-0000-0000EF010000}"/>
    <cellStyle name="x_R.CA.10.00.0136 Budi Soekiatny Sanjoto, Jl Dr Kusuma Atmaja, Menteng jakpus_Hariyanto(Jl. Pademangan III Gg 12 No. 67) Bank Windu RT" xfId="495" xr:uid="{00000000-0005-0000-0000-0000F0010000}"/>
    <cellStyle name="x_R.CA.10.00.0136 Budi Soekiatny Sanjoto, Jl Dr Kusuma Atmaja, Menteng jakpus_Hariyanto(Jl. Pademangan III Gg 12 No. 67) Bank Windu RT_PT Grahamas Makmur Sejahtera  Komp Ruko Daan Mogot Baru Blok LB2 No 1 rev sogit" xfId="496" xr:uid="{00000000-0005-0000-0000-0000F1010000}"/>
    <cellStyle name="x_R.CA.10.00.0136 Budi Soekiatny Sanjoto, Jl Dr Kusuma Atmaja, Menteng jakpus_Jimmy Suhalim (Komp Perum Taman Kebon Jeruk Blok H2 No. 12A) BCA RT" xfId="497" xr:uid="{00000000-0005-0000-0000-0000F2010000}"/>
    <cellStyle name="x_R.CA.10.00.0136 Budi Soekiatny Sanjoto, Jl Dr Kusuma Atmaja, Menteng jakpus_Jimmy Suhalim (Komp Perum Taman Kebon Jeruk Blok H2 No. 12A) BCA RT_PT Grahamas Makmur Sejahtera  Komp Ruko Daan Mogot Baru Blok LB2 No 1 rev sogit" xfId="498" xr:uid="{00000000-0005-0000-0000-0000F3010000}"/>
    <cellStyle name="x_R.CA.10.00.0136 Budi Soekiatny Sanjoto, Jl Dr Kusuma Atmaja, Menteng jakpus_PT Grahamas Makmur Sejahtera  Komp Perum Daan Mogot Baru Blok LB No 53a" xfId="499" xr:uid="{00000000-0005-0000-0000-0000F4010000}"/>
    <cellStyle name="x_R.CA.10.00.0136 Budi Soekiatny Sanjoto, Jl Dr Kusuma Atmaja, Menteng jakpus_PT Grahamas Makmur Sejahtera  Komp Ruko Daan Mogot Baru Blok LB2 No 1 rev sogit" xfId="500" xr:uid="{00000000-0005-0000-0000-0000F5010000}"/>
    <cellStyle name="x_R.CA.10.00.0136 Budi Soekiatny Sanjoto, Jl Dr Kusuma Atmaja, Menteng jakpus_PT SETIA JAYA KEMASINDO MADYA (Jl. Camar Indah V) BCA RT rev3105" xfId="501" xr:uid="{00000000-0005-0000-0000-0000F6010000}"/>
    <cellStyle name="x_R.CA.10.00.0136 Budi Soekiatny Sanjoto, Jl Dr Kusuma Atmaja, Menteng jakpus_PT SETIA JAYA KEMASINDO MADYA (Jl. Camar Indah V) BCA RT rev3105_PT Grahamas Makmur Sejahtera  Komp Ruko Daan Mogot Baru Blok LB2 No 1 rev sogit" xfId="502" xr:uid="{00000000-0005-0000-0000-0000F7010000}"/>
    <cellStyle name="x_R.CA.10.00.0136 Budi Soekiatny Sanjoto, Jl Dr Kusuma Atmaja, Menteng jakpus_PT SETIA JAYA KEMASINDO MADYA (Jl. Camar Indah V) BCA RT rev3105_R.BT.11.00.00016, Perumahan Villa Mutiara, Blok T Kav No.3, Sawah Baru,Ciputat,Tangerang Selatan" xfId="503" xr:uid="{00000000-0005-0000-0000-0000F8010000}"/>
    <cellStyle name="x_R.CA.10.00.0136 Budi Soekiatny Sanjoto, Jl Dr Kusuma Atmaja, Menteng jakpus_Shanti (Jl. SMP 1, Desa Cengklong) BCA Tankos" xfId="504" xr:uid="{00000000-0005-0000-0000-0000F9010000}"/>
    <cellStyle name="x_R.CA.10.00.0136 Budi Soekiatny Sanjoto, Jl Dr Kusuma Atmaja, Menteng jakpus_Summary Bapak Edy" xfId="505" xr:uid="{00000000-0005-0000-0000-0000FA010000}"/>
    <cellStyle name="x_R.CA.10.00.0136 Budi Soekiatny Sanjoto, Jl Dr Kusuma Atmaja, Menteng jakpus_Summary Bapak Edy_PT Grahamas Makmur Sejahtera  Komp Ruko Daan Mogot Baru Blok LB2 No 1 rev sogit" xfId="506" xr:uid="{00000000-0005-0000-0000-0000FB010000}"/>
    <cellStyle name="x_R.CA.10.00.0136 Budi Soekiatny Sanjoto, Jl Dr Kusuma Atmaja, Menteng jakpus_Summary PT INDOSENYU CIPTA PRATAMA (Kawn Industri Bonen, Talaga &amp; Sukanagara)rev sogit_1" xfId="507" xr:uid="{00000000-0005-0000-0000-0000FC010000}"/>
    <cellStyle name="x_R.CA.10.00.0136 Budi Soekiatny Sanjoto, Jl Dr Kusuma Atmaja, Menteng jakpus_Tan ALi (Jl. Pulau Damar No. 19 &amp; No. 20) Bank Windu Tankos" xfId="508" xr:uid="{00000000-0005-0000-0000-0000FD010000}"/>
    <cellStyle name="x_R.CA.10.00.0136 Budi Soekiatny Sanjoto, Jl Dr Kusuma Atmaja, Menteng jakpus_Tan ALi (Jl. Pulau Damar No. 19 &amp; No. 20) Bank Windu Tankos_PT Grahamas Makmur Sejahtera  Komp Ruko Daan Mogot Baru Blok LB2 No 1 rev sogit" xfId="509" xr:uid="{00000000-0005-0000-0000-0000FE010000}"/>
    <cellStyle name="x_R.CA.10.00.0136 Budi Soekiatny Sanjoto, Jl Dr Kusuma Atmaja, Menteng jakpus_Wong Edwin Yonatan (Kios pasar pagi Mangga dua Lt Semi Basement Blok B No 163) BCA Kios" xfId="510" xr:uid="{00000000-0005-0000-0000-0000FF010000}"/>
    <cellStyle name="x_R.CA.10.00.0136 Budi Soekiatny Sanjoto, Jl Dr Kusuma Atmaja, Menteng jakpus_Yasinta (Jl. Sukamanah) Bank Windu RT" xfId="511" xr:uid="{00000000-0005-0000-0000-000000020000}"/>
    <cellStyle name="x_R.CA.10.00.0136 Budi Soekiatny Sanjoto, Jl Dr Kusuma Atmaja, Menteng jakpus_Yasinta (Jl. Sukamanah) Bank Windu RT_PT Grahamas Makmur Sejahtera  Komp Ruko Daan Mogot Baru Blok LB2 No 1 rev sogit" xfId="512" xr:uid="{00000000-0005-0000-0000-000001020000}"/>
    <cellStyle name="x_R.CA.10.00.0212 Ririt Bone, Perum Pertamina Jl arun X No. 6 Ujung menteng, cakung" xfId="513" xr:uid="{00000000-0005-0000-0000-000002020000}"/>
    <cellStyle name="x_R.CA.10.00.0212 Ririt Bone, Perum Pertamina Jl arun X No. 6 Ujung menteng, cakung_PT Grahamas Makmur Sejahtera  Komp Ruko Daan Mogot Baru Blok LB2 No 1 rev sogit" xfId="514" xr:uid="{00000000-0005-0000-0000-000003020000}"/>
    <cellStyle name="x_R.CA.10.00.0271 Kosanto, Jl. Pluit Timur No. 10 Blok AA Selatan Kav. No. 15 Kec.Penjaringan, Kel. Pluit, Jakarta Utara" xfId="515" xr:uid="{00000000-0005-0000-0000-000004020000}"/>
    <cellStyle name="x_R.CA.10.00.0271 Kosanto, Jl. Pluit Timur No. 10 Blok AA Selatan Kav. No. 15 Kec.Penjaringan, Kel. Pluit, Jakarta Utara_PT Grahamas Makmur Sejahtera  Komp Ruko Daan Mogot Baru Blok LB2 No 1 rev sogit" xfId="516" xr:uid="{00000000-0005-0000-0000-000005020000}"/>
    <cellStyle name="x_R.CA.10.00.0351 Elice Musli, Ruko, Jl. Kartini Raya No. 64A-2A&amp;2B, Kartini, Sawah Besar, Jakpus(Cek Plane)" xfId="517" xr:uid="{00000000-0005-0000-0000-000006020000}"/>
    <cellStyle name="x_R.CA.10.00.0351 Elice Musli, Ruko, Jl. Kartini Raya No. 64A-2A&amp;2B, Kartini, Sawah Besar, Jakpus(Cek Plane)_PT Grahamas Makmur Sejahtera  Komp Ruko Daan Mogot Baru Blok LB2 No 1 rev sogit" xfId="518" xr:uid="{00000000-0005-0000-0000-000007020000}"/>
    <cellStyle name="x_R.CA.10.00.0351 Elice Musli, Ruko, Jl. Kartini Raya No. 64A-2A&amp;2B, Kartini, Sawah Besar, Jakpus(Cek Plane)_R.BT.11.00.00016, Perumahan Villa Mutiara, Blok T Kav No.3, Sawah Baru,Ciputat,Tangerang Selatan" xfId="519" xr:uid="{00000000-0005-0000-0000-000008020000}"/>
    <cellStyle name="x_R.CA.10.00.0351 Elice Musli, Ruko, Jl. Kartini Raya No. 64A-2A&amp;2B, Kartini, Sawah Besar, Jakpus(Cek Plane)_R.RB.11.00.0000 Nursalim, komp ruko duta harapan indah, kapuk muara, penjaringan jakut" xfId="520" xr:uid="{00000000-0005-0000-0000-000009020000}"/>
    <cellStyle name="x_R.CA.10.00.0351 Elice Musli, Ruko, Jl. Kartini Raya No. 64A-2A&amp;2B, Kartini, Sawah Besar, Jakpus(Cek Plane)_R.RB.11.00.0098.2 PT Grahamas Makmur Sejahtera  Komp Ruko Green Vile Blok AX No.49 dan No. 50 rev sogit (16.8.11)" xfId="521" xr:uid="{00000000-0005-0000-0000-00000A020000}"/>
    <cellStyle name="x_R.CA.10.00.0351 Elice Musli, Ruko, Jl. Kartini Raya No. 64A-2A&amp;2B, Kartini, Sawah Besar, Jakpus(Cek Plane)_R.RB.12.00.0000 Rabo bank ruko" xfId="522" xr:uid="{00000000-0005-0000-0000-00000B020000}"/>
    <cellStyle name="x_R.CA.10.00.0696 Elice Musli, Jalan Pasir Putih IV Jakut 1.312 m² 031210" xfId="523" xr:uid="{00000000-0005-0000-0000-00000C020000}"/>
    <cellStyle name="x_R.CA.10.04.0750 I Dewa Made Agung Atmaja (Jalan Tegal Dukuh)BARU" xfId="524" xr:uid="{00000000-0005-0000-0000-00000D020000}"/>
    <cellStyle name="x_R.CA.10.08.0234 Rendra Zairuddin Idris, Komp Keuangan, Menteng Dalam, Tebet, Jaksel" xfId="525" xr:uid="{00000000-0005-0000-0000-00000E020000}"/>
    <cellStyle name="x_R.CA.10.08.0234 Rendra Zairuddin Idris, Komp Keuangan, Menteng Dalam, Tebet, Jaksel_PT. SANGGA DELIMA NUSANTARA, Jl. Alam Segar V No. 22, Pondok Pinang, Keb-lama, Jaksel" xfId="526" xr:uid="{00000000-0005-0000-0000-00000F020000}"/>
    <cellStyle name="x_R.CA.10.08.0234 Rendra Zairuddin Idris, Komp Keuangan, Menteng Dalam, Tebet, Jaksel_PT. Sedayu Sumber Sakti &amp; PT. Mitraplast Sejati (Komp. Citra Garden 1 J1 No.9)" xfId="527" xr:uid="{00000000-0005-0000-0000-000010020000}"/>
    <cellStyle name="x_R.CA.10.08.0234 Rendra Zairuddin Idris, Komp Keuangan, Menteng Dalam, Tebet, Jaksel_R.PB.12.16.0088, PT Industri Karet Wijaya, Kutajaya,Pasar Kemis,Tangerang_Rev Randy" xfId="528" xr:uid="{00000000-0005-0000-0000-000011020000}"/>
    <cellStyle name="x_R.CA.10.08.0234 Rendra Zairuddin Idris, Komp Keuangan, Menteng Dalam, Tebet, Jaksel_R.UB.11.00.0024 Xue Xin, Ruko Jalan Pangeran Jayakarta 135 Blok C-5, Mangga Dua Selatan, Jak-Ut,randi" xfId="529" xr:uid="{00000000-0005-0000-0000-000012020000}"/>
    <cellStyle name="x_R.CA.11.0013 BASUKI PRATAMA ENGINEERING PT, Jalan Kelapa Sawit Jakut 159m² 070111" xfId="530" xr:uid="{00000000-0005-0000-0000-000013020000}"/>
    <cellStyle name="x_R.CA.11.0013 BASUKI PRATAMA ENGINEERING PT, Jalan Kelapa Sawit Jakut 159m² 070111_PT Grahamas Makmur Sejahtera  Komp Ruko Daan Mogot Baru Blok LB2 No 1 rev sogit" xfId="531" xr:uid="{00000000-0005-0000-0000-000014020000}"/>
    <cellStyle name="x_R.CA.11.0013 BASUKI PRATAMA ENGINEERING PT, Jalan Kelapa Sawit Jakut 159m² 070111_R.BT.11.00.00016, Perumahan Villa Mutiara, Blok T Kav No.3, Sawah Baru,Ciputat,Tangerang Selatan" xfId="532" xr:uid="{00000000-0005-0000-0000-000015020000}"/>
    <cellStyle name="x_R.CA.11.0013 BASUKI PRATAMA ENGINEERING PT, Jalan Kelapa Sawit Jakut 159m² 070111_R.RB.11.00.0000 Nursalim, komp ruko duta harapan indah, kapuk muara, penjaringan jakut" xfId="533" xr:uid="{00000000-0005-0000-0000-000016020000}"/>
    <cellStyle name="x_R.CA.11.0013 BASUKI PRATAMA ENGINEERING PT, Jalan Kelapa Sawit Jakut 159m² 070111_R.RB.11.00.0098.2 PT Grahamas Makmur Sejahtera  Komp Ruko Green Vile Blok AX No.49 dan No. 50 rev sogit (16.8.11)" xfId="534" xr:uid="{00000000-0005-0000-0000-000017020000}"/>
    <cellStyle name="x_R.CA.11.0013 BASUKI PRATAMA ENGINEERING PT, Jalan Kelapa Sawit Jakut 159m² 070111_R.RB.12.00.0000 Rabo bank ruko" xfId="535" xr:uid="{00000000-0005-0000-0000-000018020000}"/>
    <cellStyle name="x_R.CA.11.11.0000 PT SURYA SERBA MULIA, Petojo selatan I, Gambir, Jakpus" xfId="536" xr:uid="{00000000-0005-0000-0000-000019020000}"/>
    <cellStyle name="x_R.CA10.00.0269.PT OLIMPYNDO MULTI FINANCE, Jl Imam Bonjol, Karawaci. Tangerang rev1005" xfId="537" xr:uid="{00000000-0005-0000-0000-00001A020000}"/>
    <cellStyle name="x_R.CA10.00.0269.PT OLIMPYNDO MULTI FINANCE, Jl Imam Bonjol, Karawaci. Tangerang rev1005_PT Grahamas Makmur Sejahtera  Komp Ruko Daan Mogot Baru Blok LB2 No 1 rev sogit" xfId="538" xr:uid="{00000000-0005-0000-0000-00001B020000}"/>
    <cellStyle name="x_R.CA10.00.0269.PT OLIMPYNDO MULTI FINANCE, Jl Imam Bonjol, Karawaci. Tangerang rev1005_R.BT.11.00.00016, Perumahan Villa Mutiara, Blok T Kav No.3, Sawah Baru,Ciputat,Tangerang Selatan" xfId="539" xr:uid="{00000000-0005-0000-0000-00001C020000}"/>
    <cellStyle name="x_R.CA10.00.0269.PT OLIMPYNDO MULTI FINANCE, Jl Imam Bonjol, Karawaci. Tangerang rev1005_R.RB.11.00.0000 Nursalim, komp ruko duta harapan indah, kapuk muara, penjaringan jakut" xfId="540" xr:uid="{00000000-0005-0000-0000-00001D020000}"/>
    <cellStyle name="x_R.CA10.00.0269.PT OLIMPYNDO MULTI FINANCE, Jl Imam Bonjol, Karawaci. Tangerang rev1005_R.RB.11.00.0098.2 PT Grahamas Makmur Sejahtera  Komp Ruko Green Vile Blok AX No.49 dan No. 50 rev sogit (16.8.11)" xfId="541" xr:uid="{00000000-0005-0000-0000-00001E020000}"/>
    <cellStyle name="x_R.CA10.00.0269.PT OLIMPYNDO MULTI FINANCE, Jl Imam Bonjol, Karawaci. Tangerang rev1005_R.RB.12.00.0000 Rabo bank ruko" xfId="542" xr:uid="{00000000-0005-0000-0000-00001F020000}"/>
    <cellStyle name="x_R.CW.000.0037 Voliana, Perum Taman Telaga Golf, Lengkong Gudang, Serpong Tangerang" xfId="543" xr:uid="{00000000-0005-0000-0000-000020020000}"/>
    <cellStyle name="x_R.DM.10.08.0018. PT. Aneka Makmur Sejahtera Jalan MT. Haryono No. 73 Ketapang" xfId="544" xr:uid="{00000000-0005-0000-0000-000021020000}"/>
    <cellStyle name="x_R.DM.10.08.0018. PT. Aneka Makmur Sejahtera Jalan MT. Haryono No. 73 Ketapang_PT Grahamas Makmur Sejahtera  Komp Perum Daan Mogot Baru Blok LB No 53a" xfId="545" xr:uid="{00000000-0005-0000-0000-000022020000}"/>
    <cellStyle name="x_R.DM.10.08.0018. PT. Aneka Makmur Sejahtera Jalan MT. Haryono No. 73 Ketapang_PT Grahamas Makmur Sejahtera  Komp Ruko Daan Mogot Baru Blok LB2 No 1 rev sogit" xfId="546" xr:uid="{00000000-0005-0000-0000-000023020000}"/>
    <cellStyle name="x_R.DM.10.08.0018. PT. Aneka Makmur Sejahtera Jalan MT. Haryono No. 73 Ketapang_PT. KOTOBUKI ABADI (komp gudang Nusa Indah Blok A 110)BCA Gudang" xfId="547" xr:uid="{00000000-0005-0000-0000-000024020000}"/>
    <cellStyle name="x_R.DM.10.08.0018. PT. Aneka Makmur Sejahtera Jalan MT. Haryono No. 73 Ketapang_R.BT.11.00.00016, Perumahan Villa Mutiara, Blok T Kav No.3, Sawah Baru,Ciputat,Tangerang Selatan" xfId="548" xr:uid="{00000000-0005-0000-0000-000025020000}"/>
    <cellStyle name="x_R.DM.10.08.0018. PT. Aneka Makmur Sejahtera Jalan MT. Haryono No. 73 Ketapang_R.RB.11.00.0000 Nursalim, komp ruko duta harapan indah, kapuk muara, penjaringan jakut" xfId="549" xr:uid="{00000000-0005-0000-0000-000026020000}"/>
    <cellStyle name="x_R.DM.10.08.0018. PT. Aneka Makmur Sejahtera Jalan MT. Haryono No. 73 Ketapang_R.RB.11.00.0098.2 PT Grahamas Makmur Sejahtera  Komp Ruko Green Vile Blok AX No.49 dan No. 50 rev sogit (16.8.11)" xfId="550" xr:uid="{00000000-0005-0000-0000-000027020000}"/>
    <cellStyle name="x_R.DM.10.08.0018. PT. Aneka Makmur Sejahtera Jalan MT. Haryono No. 73 Ketapang_R.RB.12.00.0000 Rabo bank ruko" xfId="551" xr:uid="{00000000-0005-0000-0000-000028020000}"/>
    <cellStyle name="x_R.HB.10.00.0046 Junie Juvitawati, Jl. Tebet timur dalam IIC No. 9, Kel. Tebet Timur, Kec. Tebet, Jaksel" xfId="552" xr:uid="{00000000-0005-0000-0000-000029020000}"/>
    <cellStyle name="x_R.MD.10.04.0177 I Wayan Pasek Putra (Jalan Batu Beji I No. 4)" xfId="553" xr:uid="{00000000-0005-0000-0000-00002A020000}"/>
    <cellStyle name="x_R.OT.10.08.00XX. HDI Jalan Agus Salim (Ruko)" xfId="554" xr:uid="{00000000-0005-0000-0000-00002B020000}"/>
    <cellStyle name="x_R.OT.10.08.00XX. HDI Jalan Agus Salim (Ruko)_PT Grahamas Makmur Sejahtera  Komp Ruko Daan Mogot Baru Blok LB2 No 1 rev sogit" xfId="555" xr:uid="{00000000-0005-0000-0000-00002C020000}"/>
    <cellStyle name="x_R.PB.12.16.0088, PT Industri Karet Wijaya, Kutajaya,Pasar Kemis,Tangerang_Rev Randy" xfId="556" xr:uid="{00000000-0005-0000-0000-00002D020000}"/>
    <cellStyle name="x_R.RB.11.00.00002 BAPAK HAPOSAN SUPARDI, Ruko Jalan Teluk Gong Raya Jakut 68m² 110111" xfId="557" xr:uid="{00000000-0005-0000-0000-00002E020000}"/>
    <cellStyle name="x_R.RB.11.00.00002 BAPAK HAPOSAN SUPARDI, Ruko Jalan Teluk Gong Raya Jakut 68m² 110111_PT Grahamas Makmur Sejahtera  Komp Ruko Daan Mogot Baru Blok LB2 No 1 rev sogit" xfId="558" xr:uid="{00000000-0005-0000-0000-00002F020000}"/>
    <cellStyle name="x_R.RB.11.00.0071.1 Tonny Effendy Ruko, Jl. Pantai Mutiara Blok A No. 35, Pluit rev sogit" xfId="559" xr:uid="{00000000-0005-0000-0000-000030020000}"/>
    <cellStyle name="x_R.RB.11.00.0098.2 PT Grahamas Makmur Sejahtera  Komp Ruko Green Vile Blok AX No.49 dan No. 50 rev sogit (16.8.11)" xfId="560" xr:uid="{00000000-0005-0000-0000-000031020000}"/>
    <cellStyle name="x_R.RI.10.00.0050 Herlina Ichlas Taman Sentosa, Cikarang" xfId="561" xr:uid="{00000000-0005-0000-0000-000032020000}"/>
    <cellStyle name="x_R.UB.10.00.00078_Arifin Sehotang, Jl Tanjung Duren Utara III-F No. 27 Basuki rev sogit" xfId="562" xr:uid="{00000000-0005-0000-0000-000033020000}"/>
    <cellStyle name="x_R.UB.10.00.00078_Arifin Sehotang, Jl Tanjung Duren Utara III-F No. 27 Basuki rev sogit_Copy of Edianto Ong (Komp Ruko Green Vile Blok AX No.7) BCA Rukocontoh" xfId="563" xr:uid="{00000000-0005-0000-0000-000034020000}"/>
    <cellStyle name="x_R.UB.10.00.00078_Arifin Sehotang, Jl Tanjung Duren Utara III-F No. 27 Basuki rev sogit_PT Grahamas Makmur Sejahtera  Komp Ruko Daan Mogot Baru Blok LB2 No 1 rev sogit" xfId="564" xr:uid="{00000000-0005-0000-0000-000035020000}"/>
    <cellStyle name="x_R.UB.10.00.0114 Eddyanto Anggianto, Komp Perum Villa Taman Kartini Blok A1 No. 19, Margahayu, Bekasi Timur" xfId="565" xr:uid="{00000000-0005-0000-0000-000036020000}"/>
    <cellStyle name="x_R.UB.10.00.0114 Eddyanto Anggianto, Komp Perum Villa Taman Kartini Blok A1 No. 19, Margahayu, Bekasi Timur_PT Grahamas Makmur Sejahtera  Komp Ruko Daan Mogot Baru Blok LB2 No 1 rev sogit" xfId="566" xr:uid="{00000000-0005-0000-0000-000037020000}"/>
    <cellStyle name="x_R.UB.10.05.0137 Ashok Karamehand Jl Agung Tengah 12, Sunter agung, tanjung priok Jakut" xfId="567" xr:uid="{00000000-0005-0000-0000-000038020000}"/>
    <cellStyle name="x_R.UB.10.05.0137 Ashok Karamehand Jl Agung Tengah 12, Sunter agung, tanjung priok Jakut_PT Grahamas Makmur Sejahtera  Komp Ruko Daan Mogot Baru Blok LB2 No 1 rev sogit" xfId="568" xr:uid="{00000000-0005-0000-0000-000039020000}"/>
    <cellStyle name="x_R.UB.11.00.0024 Xue Xin, Ruko Jalan Pangeran Jayakarta 135 Blok C-5, Mangga Dua Selatan, Jak-Ut,randi" xfId="569" xr:uid="{00000000-0005-0000-0000-00003A020000}"/>
    <cellStyle name="x_RCA.10.00.0652 PT Restu Mahkota Karya, Shouw Room Jl Raya Bogor, Depok" xfId="570" xr:uid="{00000000-0005-0000-0000-00003B020000}"/>
    <cellStyle name="x_RCA.10.00.0652 PT Restu Mahkota Karya, Shouw Room Jl Raya Bogor, Depok_PT Grahamas Makmur Sejahtera  Komp Ruko Daan Mogot Baru Blok LB2 No 1 rev sogit" xfId="571" xr:uid="{00000000-0005-0000-0000-00003C020000}"/>
    <cellStyle name="x_RCA.10.00.0652 PT Restu Mahkota Karya, Shouw Room Jl Raya Bogor, Depok_R.BT.11.00.00016, Perumahan Villa Mutiara, Blok T Kav No.3, Sawah Baru,Ciputat,Tangerang Selatan" xfId="572" xr:uid="{00000000-0005-0000-0000-00003D020000}"/>
    <cellStyle name="x_RCA.10.00.0652 PT Restu Mahkota Karya, Shouw Room Jl Raya Bogor, Depok_R.RB.11.00.0000 Nursalim, komp ruko duta harapan indah, kapuk muara, penjaringan jakut" xfId="573" xr:uid="{00000000-0005-0000-0000-00003E020000}"/>
    <cellStyle name="x_RCA.10.00.0652 PT Restu Mahkota Karya, Shouw Room Jl Raya Bogor, Depok_R.RB.11.00.0098.2 PT Grahamas Makmur Sejahtera  Komp Ruko Green Vile Blok AX No.49 dan No. 50 rev sogit (16.8.11)" xfId="574" xr:uid="{00000000-0005-0000-0000-00003F020000}"/>
    <cellStyle name="x_RCA.10.00.0652 PT Restu Mahkota Karya, Shouw Room Jl Raya Bogor, Depok_R.RB.12.00.0000 Rabo bank ruko" xfId="575" xr:uid="{00000000-0005-0000-0000-000040020000}"/>
    <cellStyle name="x_Resort Jadulindo_Lembang_Cost_Rev1 HD 2012_Sangat Final 1" xfId="576" xr:uid="{00000000-0005-0000-0000-000041020000}"/>
    <cellStyle name="x_Rev 250411 Anwar Suita (Jl I Teluk Gong, Pejagalan)" xfId="577" xr:uid="{00000000-0005-0000-0000-000042020000}"/>
    <cellStyle name="x_Shanti (Jl. SMP 1, Desa Cengklong) BCA Tankos" xfId="578" xr:uid="{00000000-0005-0000-0000-000043020000}"/>
    <cellStyle name="x_Sufendy Liu (Kios PGMTA,V-110) BCA Kios rev sogit" xfId="579" xr:uid="{00000000-0005-0000-0000-000044020000}"/>
    <cellStyle name="x_Sufendy Liu (Kios PGMTA,V-110) BCA Kios rev sogit_PT Grahamas Makmur Sejahtera  Komp Ruko Daan Mogot Baru Blok LB2 No 1 rev sogit" xfId="580" xr:uid="{00000000-0005-0000-0000-000045020000}"/>
    <cellStyle name="x_Sufendy Liu (Kios PGMTA,V-111) BCA Kios" xfId="581" xr:uid="{00000000-0005-0000-0000-000046020000}"/>
    <cellStyle name="x_Sufendy Liu (Kios PGMTA,V-111) BCA Kios_PT Grahamas Makmur Sejahtera  Komp Ruko Daan Mogot Baru Blok LB2 No 1 rev sogit" xfId="582" xr:uid="{00000000-0005-0000-0000-000047020000}"/>
    <cellStyle name="x_sum R.JJ.11.00.0010 Johny Herman &amp; Ardion Herman, Pantai Mutiara Jakut 800m² 040511" xfId="583" xr:uid="{00000000-0005-0000-0000-000048020000}"/>
    <cellStyle name="x_Summary CL.10.00.0000 PT Hijau Elektronik, mm 2100 industrial town, cibitung bekasi" xfId="584" xr:uid="{00000000-0005-0000-0000-000049020000}"/>
    <cellStyle name="x_Summary DM.10.00.0000 Eddy Rasya, Jl Dermaga, Klender, Duren Sawit, Jaktim" xfId="585" xr:uid="{00000000-0005-0000-0000-00004A020000}"/>
    <cellStyle name="x_Summary DM.10.00.0000 Eddy Rasya, Jl Dermaga, Klender, Duren Sawit, Jaktim (REV luas bangunan 01 11 10)" xfId="586" xr:uid="{00000000-0005-0000-0000-00004B020000}"/>
    <cellStyle name="x_Summary PT PINTU MAS MULIA KIMIA, Lingkungan Industri Kecil Jl Industri I, Kaligawe rev sogit" xfId="587" xr:uid="{00000000-0005-0000-0000-00004C020000}"/>
    <cellStyle name="x_Tan ALi (Jl. Pulau Damar No. 19 &amp; No. 20) Bank Windu Tankos" xfId="588" xr:uid="{00000000-0005-0000-0000-00004D020000}"/>
    <cellStyle name="x_Tan ALi (Jl. Pulau Damar No. 19 &amp; No. 20) Bank Windu Tankos_PT Grahamas Makmur Sejahtera  Komp Ruko Daan Mogot Baru Blok LB2 No 1 rev sogit" xfId="589" xr:uid="{00000000-0005-0000-0000-00004E020000}"/>
    <cellStyle name="x_Tanto Marzuki Samidjan (Jl. Raya Serpong) (REV 26 03 2010)" xfId="590" xr:uid="{00000000-0005-0000-0000-00004F020000}"/>
    <cellStyle name="x_Teng Kwe Wen (Green Garden Blok Y2 No. 17) Windu RT" xfId="591" xr:uid="{00000000-0005-0000-0000-000050020000}"/>
    <cellStyle name="x_Teng Kwe Wen (Green Garden Blok Y2 No. 17) Windu RT_PT Grahamas Makmur Sejahtera  Komp Ruko Daan Mogot Baru Blok LB2 No 1 rev sogit" xfId="592" xr:uid="{00000000-0005-0000-0000-000051020000}"/>
    <cellStyle name="x_V.10.10.093 Deddy Saputra,Jalan Lembang Golf No.35,Lippo karawaci,Tangerang.Jawa Barat." xfId="593" xr:uid="{00000000-0005-0000-0000-000052020000}"/>
    <cellStyle name="x_V.10.10.093 Deddy Saputra,Jalan Lembang Golf No.35,Lippo karawaci,Tangerang.Jawa Barat._PT Grahamas Makmur Sejahtera  Komp Ruko Daan Mogot Baru Blok LB2 No 1 rev sogit" xfId="594" xr:uid="{00000000-0005-0000-0000-000053020000}"/>
    <cellStyle name="x_V09.4.0518 Stephanus Hendra Hardiawan (Jl. Pulau Moyo Gang Telkom) KHUSUS" xfId="595" xr:uid="{00000000-0005-0000-0000-000054020000}"/>
    <cellStyle name="x_V09.4.0518 Stephanus Hendra Hardiawan (Jl. Pulau Moyo Gang Telkom) KHUSUS_BCA KPR. V10.4.0063 I Ketut Sunia (Jalan Bilok V  No. 15)" xfId="596" xr:uid="{00000000-0005-0000-0000-000055020000}"/>
    <cellStyle name="x_V09.4.0518 Stephanus Hendra Hardiawan (Jl. Pulau Moyo Gang Telkom) KHUSUS_Pra Survey V10.4.0.... Fransiskus Sumita Atmadja (Jalan Moh. Yamin V No. 97)" xfId="597" xr:uid="{00000000-0005-0000-0000-000056020000}"/>
    <cellStyle name="x_V09.4.0625 I Wayan Mulyana (Jalan Tukad batang hari VIB)" xfId="598" xr:uid="{00000000-0005-0000-0000-000057020000}"/>
    <cellStyle name="x_V09.4.0625 I Wayan Mulyana (Jalan Tukad batang hari VIB)_Copy of V10.4.0012 Ni Made Mariani (Perum Puri Citra , Jl. Taman Sari 7 No. 3)" xfId="599" xr:uid="{00000000-0005-0000-0000-000058020000}"/>
    <cellStyle name="x_V09.4.0625 I Wayan Mulyana (Jalan Tukad batang hari VIB)_Format BCA" xfId="600" xr:uid="{00000000-0005-0000-0000-000059020000}"/>
    <cellStyle name="x_V09.4.0625 I Wayan Mulyana (Jalan Tukad batang hari VIB)_Format Mandiri" xfId="601" xr:uid="{00000000-0005-0000-0000-00005A020000}"/>
    <cellStyle name="x_V09.4.0625 I Wayan Mulyana (Jalan Tukad batang hari VIB)_R.BP.10.02.0000 Eng Haris (Jl. Cokroaminoto No. 25)" xfId="602" xr:uid="{00000000-0005-0000-0000-00005B020000}"/>
    <cellStyle name="x_V09.4.0625 I Wayan Mulyana (Jalan Tukad batang hari VIB)_R.BP.10.04.0161 I Made Gama (Jl. Tunggak Bingin Blok G No. 11)" xfId="603" xr:uid="{00000000-0005-0000-0000-00005C020000}"/>
    <cellStyle name="x_V09.4.0625 I Wayan Mulyana (Jalan Tukad batang hari VIB)_R.BP.10.04.0164.R Sastrawi (Perum. Nuansa Kori Ubung, Jl Nuansa Hijau Utama XX No. 1) Rev" xfId="604" xr:uid="{00000000-0005-0000-0000-00005D020000}"/>
    <cellStyle name="x_V09.4.0625 I Wayan Mulyana (Jalan Tukad batang hari VIB)_V09.4.1060 I Nyoman Sedana (Perumahan Nuansa Sandat Blok A No. 5)" xfId="605" xr:uid="{00000000-0005-0000-0000-00005E020000}"/>
    <cellStyle name="x_V09.4.0625 I Wayan Mulyana (Jalan Tukad batang hari VIB)_V09.4.1244 I Gusti Ngurah Putu Gede Eka Wijaya (Jalan Ken Arok Gang III No. 14 X)" xfId="606" xr:uid="{00000000-0005-0000-0000-00005F020000}"/>
    <cellStyle name="x_V09.4.0714 Effendy (Perum. Gatsu Surya Permai, Jl. Gatsu IA)" xfId="607" xr:uid="{00000000-0005-0000-0000-000060020000}"/>
    <cellStyle name="x_V09.4.0832 Samiyatun (Perum Kori Agung Dawas no. 29)" xfId="608" xr:uid="{00000000-0005-0000-0000-000061020000}"/>
    <cellStyle name="x_V09.4.0849 Kadek Adi Indrawan (Perum Graha Asta Mandala Kav B.10)" xfId="609" xr:uid="{00000000-0005-0000-0000-000062020000}"/>
    <cellStyle name="x_V09.4.0849 Kadek Adi Indrawan (Perum Graha Asta Mandala Kav B.10)_BCA KPR. V10.4.0063 I Ketut Sunia (Jalan Bilok V  No. 15)" xfId="610" xr:uid="{00000000-0005-0000-0000-000063020000}"/>
    <cellStyle name="x_V09.4.0849 Kadek Adi Indrawan (Perum Graha Asta Mandala Kav B.10)_Pra Survey V10.4.0.... Fransiskus Sumita Atmadja (Jalan Moh. Yamin V No. 97)" xfId="611" xr:uid="{00000000-0005-0000-0000-000064020000}"/>
    <cellStyle name="x_V09.4.0853 I Nyoman Sudiarsa (Perum Penamparan Graha Adi)" xfId="612" xr:uid="{00000000-0005-0000-0000-000065020000}"/>
    <cellStyle name="x_V09.4.1314 I Wayan Sukerta (Perum Kori Agung Dawas)" xfId="613" xr:uid="{00000000-0005-0000-0000-000066020000}"/>
    <cellStyle name="x_V09.4.1432 Gede Rediana Yasa (Mirah Delima Residence)" xfId="614" xr:uid="{00000000-0005-0000-0000-000067020000}"/>
    <cellStyle name="x_V09.4.1437 I Wayan Karmana, SH (Perum Pemenang Residebce - Tabanan)" xfId="615" xr:uid="{00000000-0005-0000-0000-000068020000}"/>
    <cellStyle name="x_WP PT Garuda Indonesia (Persero)" xfId="616" xr:uid="{00000000-0005-0000-0000-000069020000}"/>
    <cellStyle name="x_WP_PT Bakrie Swasakti Utama_rasuna epic_v2 (full strata)_rev HD" xfId="617" xr:uid="{00000000-0005-0000-0000-00006A020000}"/>
    <cellStyle name="x_Yasinta (Jl. Sukamanah) Bank Windu RT" xfId="618" xr:uid="{00000000-0005-0000-0000-00006B020000}"/>
    <cellStyle name="x_Yasinta (Jl. Sukamanah) Bank Windu RT_PT Grahamas Makmur Sejahtera  Komp Ruko Daan Mogot Baru Blok LB2 No 1 rev sogit" xfId="619" xr:uid="{00000000-0005-0000-0000-00006C020000}"/>
    <cellStyle name="x_Yunus Fuinardy CH IR (Jl. Cendrawasih V No. 9) BCA RT" xfId="620" xr:uid="{00000000-0005-0000-0000-00006D020000}"/>
    <cellStyle name="常规_appraisalmodel2003" xfId="621" xr:uid="{00000000-0005-0000-0000-00006E020000}"/>
    <cellStyle name="標準_Sheet1" xfId="622" xr:uid="{00000000-0005-0000-0000-00006F02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61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28575</xdr:colOff>
      <xdr:row>101</xdr:row>
      <xdr:rowOff>123825</xdr:rowOff>
    </xdr:from>
    <xdr:to>
      <xdr:col>68</xdr:col>
      <xdr:colOff>28575</xdr:colOff>
      <xdr:row>107</xdr:row>
      <xdr:rowOff>28575</xdr:rowOff>
    </xdr:to>
    <xdr:cxnSp macro="">
      <xdr:nvCxnSpPr>
        <xdr:cNvPr id="25885" name="AutoShape 4">
          <a:extLst>
            <a:ext uri="{FF2B5EF4-FFF2-40B4-BE49-F238E27FC236}">
              <a16:creationId xmlns:a16="http://schemas.microsoft.com/office/drawing/2014/main" id="{00000000-0008-0000-0100-00001D650000}"/>
            </a:ext>
          </a:extLst>
        </xdr:cNvPr>
        <xdr:cNvCxnSpPr>
          <a:cxnSpLocks noChangeShapeType="1"/>
        </xdr:cNvCxnSpPr>
      </xdr:nvCxnSpPr>
      <xdr:spPr bwMode="auto">
        <a:xfrm>
          <a:off x="19469100" y="26241375"/>
          <a:ext cx="0" cy="762000"/>
        </a:xfrm>
        <a:prstGeom prst="straightConnector1">
          <a:avLst/>
        </a:prstGeom>
        <a:noFill/>
        <a:ln w="19050">
          <a:solidFill>
            <a:srgbClr val="9BBB5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59</xdr:col>
      <xdr:colOff>28575</xdr:colOff>
      <xdr:row>96</xdr:row>
      <xdr:rowOff>76200</xdr:rowOff>
    </xdr:from>
    <xdr:to>
      <xdr:col>59</xdr:col>
      <xdr:colOff>28575</xdr:colOff>
      <xdr:row>101</xdr:row>
      <xdr:rowOff>123825</xdr:rowOff>
    </xdr:to>
    <xdr:cxnSp macro="">
      <xdr:nvCxnSpPr>
        <xdr:cNvPr id="25887" name="AutoShape 6">
          <a:extLst>
            <a:ext uri="{FF2B5EF4-FFF2-40B4-BE49-F238E27FC236}">
              <a16:creationId xmlns:a16="http://schemas.microsoft.com/office/drawing/2014/main" id="{00000000-0008-0000-0100-00001F650000}"/>
            </a:ext>
          </a:extLst>
        </xdr:cNvPr>
        <xdr:cNvCxnSpPr>
          <a:cxnSpLocks noChangeShapeType="1"/>
        </xdr:cNvCxnSpPr>
      </xdr:nvCxnSpPr>
      <xdr:spPr bwMode="auto">
        <a:xfrm>
          <a:off x="18354675" y="25479375"/>
          <a:ext cx="0" cy="762000"/>
        </a:xfrm>
        <a:prstGeom prst="straightConnector1">
          <a:avLst/>
        </a:prstGeom>
        <a:noFill/>
        <a:ln w="19050">
          <a:solidFill>
            <a:srgbClr val="9BBB5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28575</xdr:colOff>
      <xdr:row>79</xdr:row>
      <xdr:rowOff>123825</xdr:rowOff>
    </xdr:from>
    <xdr:to>
      <xdr:col>68</xdr:col>
      <xdr:colOff>28575</xdr:colOff>
      <xdr:row>85</xdr:row>
      <xdr:rowOff>28575</xdr:rowOff>
    </xdr:to>
    <xdr:cxnSp macro="">
      <xdr:nvCxnSpPr>
        <xdr:cNvPr id="2" name="AutoShap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15944850" y="13963650"/>
          <a:ext cx="0" cy="762000"/>
        </a:xfrm>
        <a:prstGeom prst="straightConnector1">
          <a:avLst/>
        </a:prstGeom>
        <a:noFill/>
        <a:ln w="19050">
          <a:solidFill>
            <a:srgbClr val="9BBB5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59</xdr:col>
      <xdr:colOff>28575</xdr:colOff>
      <xdr:row>74</xdr:row>
      <xdr:rowOff>76200</xdr:rowOff>
    </xdr:from>
    <xdr:to>
      <xdr:col>59</xdr:col>
      <xdr:colOff>28575</xdr:colOff>
      <xdr:row>79</xdr:row>
      <xdr:rowOff>123825</xdr:rowOff>
    </xdr:to>
    <xdr:cxnSp macro="">
      <xdr:nvCxnSpPr>
        <xdr:cNvPr id="3" name="AutoShap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>
          <a:off x="13115925" y="13201650"/>
          <a:ext cx="0" cy="762000"/>
        </a:xfrm>
        <a:prstGeom prst="straightConnector1">
          <a:avLst/>
        </a:prstGeom>
        <a:noFill/>
        <a:ln w="19050">
          <a:solidFill>
            <a:srgbClr val="9BBB5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I:\PR-07\PT%20BENTALA%20KARTIKA%20ABADI\PT%20BENTALA%20KARTIKA%20ABADI\BKA%20Final\PPAI%20Final\2003\BPPN_PPAI\Medika%20Galaxi\Baru\Rosye's%20File\Medika\Studi%20Kelayakan\Duta%20Visual%20Nusantara%20Tivi%20Tujuh\After%20Draft\Tivi%207-(02022002)+Studio+Inventaris-IDC.xls?B20E3F93" TargetMode="External"/><Relationship Id="rId1" Type="http://schemas.openxmlformats.org/officeDocument/2006/relationships/externalLinkPath" Target="file:///\\B20E3F93\Tivi%207-(02022002)+Studio+Inventaris-ID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c\Studi%20Kelayakan\Kurnia%20Wijayakusuma%20Abadi\Final\Projections(05-08-0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New%20Folder/AA-prg-2001/VALUATION-Asli-rev/VALUATION-10-30-9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ntan2003\Studi\PT%20Citra%20Sari%20Makmur%20(CSM)\Draft\CSM-200308-27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data\c-07\Kerja\Studi%20Kelayakan\005%20PT%20Bumi%20Hutani%20Lestari-2007\Studi\2003\N6\PTPN_VI_PK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dang\DATA%20(D)_sutrisno\Anthony\My%20Document\Condom%20Machine\Data\New%20Folder\LPM%20-%20PT.%20Perkebunan%20Nusantara%20XIII%202008%20(Kalbar)_finish_rev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git_07_04_10_Darni\MS-07\AKA%202008\32.%20LPM%20-%20PT.%20Perkebunan%20Nusantara%20XIII%20(Sintang)%202008\LPM%20-%20PT.%20Perkebunan%20Nusantara%20XIII%2020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data\BANGUNAN\Basic%20Work%20Program\Master%20Exel\Fa-2\Cost%20Coba%20Rev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git_07_04_10_Darni\MITRA\TEMPLATE\Master%20Report%20&amp;%20Worksheet_ind%20(ed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ondi\C\YogAA%20Bangettt!!!!\Badan\Badan%20Pemberdayaan%20Masyarakat\BP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ng%20Mandiri%20Eddy%20Basir%20Tana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hi-cons\C01\Intan2003\Saham\Hotel%20Sabang\SabangValuationDraft1\BV-Hotel%20Sabang-25-01-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a\konsultan01\Studi\2005\FINAL\AGU\Inti\Exel\AGU_final_Rev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c\Studi%20Kelayakan\RS%20Kasih%20Sayang%20Ibu\Simulasi\RSKSI%20Projections(170902)-EA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hi-cons\C07\BHL\Spreadsheet\Besland-2003-05-2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jung%20Menteng\PEMBIAYAAN\Hw-Proses\KWK%20Timur%20-%20Blok%20B2\2004\EE\EE%20B2%2020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jung%20Menteng\SENTIONG%20-%20BQ_rev-new3penawaran1rev9month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c\Documents%20and%20Settings\COMPAQ\My%20Documents\My%20IJ's\C.03.036%20(PT%20Kharisma%20Komunikasi%20Indonesia)\KKI%20Projections_Inti_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FINAL04.xls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ka-serv-01\Konsultan01\PT.%20GLOBAL%20GRIYA%20MANAGEMENT\Global%20Hospitality%20Management\Carita%20Hotel%20&amp;%20Cottage%20Anyer\Business%20Plan%20Resor%20Carita\C06\Studi%20Kelayakan\Duta%20Visual%20Nusantara%20Tivi%20Tujuh\After%20Draft\Revisi%20Final%20TV7.xls?BC7387FE" TargetMode="External"/><Relationship Id="rId1" Type="http://schemas.openxmlformats.org/officeDocument/2006/relationships/externalLinkPath" Target="file:///\\BC7387FE\Revisi%20Final%20TV7.xls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microsoft.com/office/2019/04/relationships/externalLinkLongPath" Target="file:///I:\PR-07\PT%20BENTALA%20KARTIKA%20ABADI\PT%20BENTALA%20KARTIKA%20ABADI\BKA%20Final\PPAI%20Final\2003\BPPN_PPAI\Medika%20Galaxi\Lama\Rosye's%20File\Medika\Studi%20Kelayakan\Duta%20Visual%20Nusantara%20Tivi%20Tujuh\After%20Draft\Tivi%207-(02022002)+Studio+Inventaris-IDC.xls?32DBB809" TargetMode="External"/><Relationship Id="rId1" Type="http://schemas.openxmlformats.org/officeDocument/2006/relationships/externalLinkPath" Target="file:///\\32DBB809\Tivi%207-(02022002)+Studio+Inventaris-ID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or\AA_NOOR-TEA\Basic%20Work%20Program\Master%20Exel\Fa-2\Cost%20Coba%20Rev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ka3\data%20(d)\c\Denpasar%202\Penilaian%20Bali\Penilaian%20Bali%202009\B.%20Mandiri\WINDOWS\TEMP\Medika%20Galaxi\Baru\Rosye's%20File\Medika\Studi%20Kelayakan\Duta%20Visual%20Nusantara%20Tivi%20Tujuh\After%20Draft\Tivi%207-(02022002)+Studio+Inventaris-IDC.xls?6C166DE6" TargetMode="External"/><Relationship Id="rId1" Type="http://schemas.openxmlformats.org/officeDocument/2006/relationships/externalLinkPath" Target="file:///\\6C166DE6\Tivi%207-(02022002)+Studio+Inventaris-IDC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Yuen%20Hung\AKA\03-Wisma%20Kontinental\Proyek%202002\11-Rasuna\Rasuna-2\cma\My%20Documents\Manajemen\Data%20dan%20Form\Form\New%20Adjusment%20Tanah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T%20Sari%20Bumi%20Bakau\FS\2006\Lintas%20Katulistiwa_baRU\LKU-2007-01-1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I~1\LOCALS~1\Temp\Rar$DI02.375\My%20Data\_Partama\Proyek\Proyek\Kamandalu\Kamandalu_finaL7_2605(1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c\Studi%20Kelayakan\Kebunaria\Draft\Inti&amp;PKS\Kebunaria%20Past&amp;Projections(22082002)-2(AC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or\AA_NOOR-TEA\Basic%20Work%20Program\Master%20Exel\Fa-2\Format%20Tana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\MTH-korin\FINANCE%202000\Hutang%20&amp;%20Kas%20Usd%20Jkt\HUTANG%20BULANA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%20DATA%20BAHANA%20ANIMA\ANIMA%20ST%202005\Cipanas\Copy%20of%20Metito%20keman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baru\data%20(d)\Denpasar%202\Acuan\MASTER%20LAPORAN\MITRA%20(BCA)\Copy%20of%2010.000_Nama%20Debitur_Lokasi_pelaksana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sid\ochid\HASAN%202005\FORMAT%20LAP-BARU\FORMAT%20LAPORAN\MASTER%20LAP-UMUM\lis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P%20April%202007\Historical%20Data_Kamandalu_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ufik\transport\data%20adi\Ady2002\SPT%20CPI%20(NEW)\SPT%202002\Gol2-program\FIXED%20ASSET%20AUDITED\THN%202002\Gol%202%20-%20200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3\nonot\Basic%20Work%20Program\Master%20Exel\Fa-2\Format%20Tanah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%202008\48%23%20V08.0476%20PT%20Ciliandra%20Perkasa_Kebun%20Sawit_Riau\kEBUN_PT%20Ciliandra%20Perkasa_rev_23.12.200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tudi%20Kelayakan\Kurnia%20Wijayakusuma%20Abadi\Final\Projections(05-08-02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data\BANGUNAN\Basic%20Work%20Program\Master%20Exel\Fa-2\Format%20Tanah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wnLoad\Product\Kelapa%20Sawit\peputra\KUD%20Sawit%20Jaya%20-%20Financial%20mode%20new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KA%202009\04.%20Trimitra%20Baterai%20Prakasa%202009\PT.%20Trimitra%20Baterai%20Prakasa%202009_kalkulasi+mould_finish_rev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Startup" Target="My%20Documents/Copy%20of%20Copy%20of%20PENGEMBANGA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tri\transit%20cad\data%202004\GraPARI\GraPARI%20Pontianak\Telkomsel\Reg%201%20-%20Sumatra\Data-Datum\cqc\Telkomsel\palembang\rab%20lampung%202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c\LAPORAN%20PENILAIAN%20ASET\PT.%20Bank%20Tabungan%20Negara\3.%20Halimi\Halimi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8.%20LAPORAN%20PENILAIAN%20ASET\PUSAT%20-%20LONG%20REPORT\2021\60.%20Dana%20Pensiun%20Karyawan%20BPJS%20Ketenagakerjaan%20-%20Jual%20Beli\Analisa\1.%20Ruko%20-%20Ciledug\KK_Ruko_Ciledug_21%20rev-u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an2003\Studi\PT%20Citra%20Sari%20Makmur%20(CSM)\Draft\CSM-200308-27b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8.%20LAPORAN%20PENILAIAN%20ASET\PUSAT%20-%20LONG%20REPORT\2021\60.%20Dana%20Pensiun%20Karyawan%20BPJS%20Ketenagakerjaan%20-%20Jual%20Beli\Analisa\2.%20Ruko%20-%20Grand%20Wijaya\KK_Ruko_Grandwijaya_21%20II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8.%20LAPORAN%20PENILAIAN%20ASET\PUSAT%20-%20LONG%20REPORT\2021\60.%20Dana%20Pensiun%20Karyawan%20BPJS%20Ketenagakerjaan%20-%20Jual%20Beli\Analisa\3.%20Ruko%20-%20Parung\1.%20KK_Ruko_Parung_21%20-%20C%205%20rev-us%20II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8.%20LAPORAN%20PENILAIAN%20ASET\PUSAT%20-%20LONG%20REPORT\2021\60.%20Dana%20Pensiun%20Karyawan%20BPJS%20Ketenagakerjaan%20-%20Jual%20Beli\Analisa\3.%20Ruko%20-%20Parung\2.%20KK_Ruko_Parung_21%20-%20C%206%20rev-us%20II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8.%20LAPORAN%20PENILAIAN%20ASET\PUSAT%20-%20LONG%20REPORT\2021\60.%20Dana%20Pensiun%20Karyawan%20BPJS%20Ketenagakerjaan%20-%20Jual%20Beli\Analisa\5.%20Kantor%20-%20Jalan%20Tangkas%20Baru%20No.%201\KK%20-%20Tanah%20dan%20Bangunan%20(Kantor)%20rev-us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8.%20LAPORAN%20PENILAIAN%20ASET\PUSAT%20-%20LONG%20REPORT\2021\60.%20Dana%20Pensiun%20Karyawan%20BPJS%20Ketenagakerjaan%20-%20Jual%20Beli\Analisa\6.%20Apartemen%20Kondotel%20La%20Grande\KK%20-%20Kondotel%20BPJS%20rev-us-%20%20Revisi%20US%2016%20JUNI%202021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Analisa/KK%20Tanah-Bangunan%20Pajajaran%2023.xlsx-us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Analisa/REVISI%20210422/KK%20Tanah-Bangunan%20Pajajaran%2023%20REV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Startup" Target="AO%20FORMAT/TANAH/Data-Tarjo/10-90-strata-estate-std/BPPN/to-bppn/revisi/bppn-copy/PROPERTI/MASTER/Np-st/y-9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aka\E0\Awg-Gmd\Gmd-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wnLoad\Product\Kelapa%20Sawit\Karyadi\KTP\My%20Documents\coba\Kalla%20Inti%20Karsa%20-%20Financial%20Projec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Startup" Target="AAA-PROSES/Data-Tarjo/10-90-strata-estate-std/DATAE/PROPERTI/INCOME/Np-st/y-9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 LK"/>
      <sheetName val="As"/>
      <sheetName val="InvRp&amp;$"/>
      <sheetName val="InvRp-$"/>
      <sheetName val="Skedul"/>
      <sheetName val="LK"/>
      <sheetName val="JSiar"/>
      <sheetName val="PB"/>
      <sheetName val="Jad"/>
      <sheetName val="AP"/>
      <sheetName val="Sheet1"/>
      <sheetName val="T.material"/>
      <sheetName val="HGB 3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"/>
      <sheetName val="As"/>
      <sheetName val="Inv"/>
      <sheetName val="LK"/>
      <sheetName val="PB"/>
      <sheetName val="BTK"/>
      <sheetName val="Kap"/>
      <sheetName val="Jad"/>
      <sheetName val="Ratio"/>
      <sheetName val="AP-Ebitda"/>
      <sheetName val="AP-Ebitda (2)"/>
      <sheetName val="Other"/>
      <sheetName val="Sheet1"/>
      <sheetName val="Outlet"/>
      <sheetName val="Outlet (2)"/>
      <sheetName val="AP-Ebitda_(2)"/>
      <sheetName val="Outlet_(2)"/>
      <sheetName val="JKT"/>
      <sheetName val="PP"/>
      <sheetName val="8LT 12"/>
      <sheetName val="data"/>
      <sheetName val="FAK"/>
      <sheetName val="JSiar"/>
      <sheetName val="Revenue"/>
      <sheetName val="Prod- Plasma"/>
      <sheetName val="FINISHING"/>
      <sheetName val="Bang-Non-St"/>
      <sheetName val="List"/>
      <sheetName val="Gaji"/>
      <sheetName val="Fixset"/>
      <sheetName val="R"/>
      <sheetName val="Depres"/>
      <sheetName val="5 yr val"/>
      <sheetName val="Graphs"/>
      <sheetName val="Input"/>
      <sheetName val="Financials"/>
      <sheetName val=" Summ fin."/>
      <sheetName val="SAA"/>
      <sheetName val="OLDMAP"/>
      <sheetName val="BBM-03"/>
      <sheetName val="KODEREKG"/>
      <sheetName val="Cover"/>
      <sheetName val="DETAIL"/>
      <sheetName val="SUMMARY"/>
      <sheetName val="L.BA blok"/>
      <sheetName val="rab lt 2 bo"/>
      <sheetName val="Resume "/>
      <sheetName val="Asumsi"/>
      <sheetName val="NERACA"/>
      <sheetName val="AP-Ebitda_(2)1"/>
      <sheetName val="Outlet_(2)1"/>
      <sheetName val="8LT_12"/>
      <sheetName val="Prod-_Plasma"/>
      <sheetName val="5_yr_val"/>
      <sheetName val="_Summ_fin_"/>
      <sheetName val="Isian"/>
      <sheetName val="C-1"/>
      <sheetName val="Ring"/>
      <sheetName val="I"/>
      <sheetName val="cost recovery"/>
      <sheetName val="lokasari-el"/>
      <sheetName val="Bangunan"/>
      <sheetName val="HPP"/>
      <sheetName val="Lap. bangunan"/>
      <sheetName val="kki"/>
      <sheetName val="fin pro centers"/>
      <sheetName val="Rekap Direct Cost"/>
      <sheetName val="LCC"/>
      <sheetName val="L_BA_blok"/>
      <sheetName val="Projections(05-08-02)"/>
      <sheetName val="Market Positioning"/>
      <sheetName val="BCT"/>
      <sheetName val="datateknis"/>
      <sheetName val="may'03"/>
      <sheetName val="datasheet"/>
      <sheetName val="SM Bgn"/>
      <sheetName val="FORM-B1"/>
      <sheetName val="PLUMBING"/>
      <sheetName val="STRUKTUR"/>
      <sheetName val="FORM X COST"/>
      <sheetName val="SERUYAN"/>
      <sheetName val="Income Statement"/>
      <sheetName val="Asumsi (APE)"/>
      <sheetName val="Project Details"/>
      <sheetName val="rab 4"/>
      <sheetName val="DETIL PKS"/>
      <sheetName val="HARSAT"/>
      <sheetName val="SM Tnh"/>
      <sheetName val="Rkp-Jdwl"/>
      <sheetName val="FORM-X-1"/>
      <sheetName val="All Material "/>
      <sheetName val="IKK"/>
      <sheetName val="Data Sarana"/>
      <sheetName val="TERM OF PAYMENT"/>
      <sheetName val="Gmd3"/>
      <sheetName val="An. Beton"/>
      <sheetName val="Analysis"/>
      <sheetName val="DAF_1"/>
      <sheetName val="Exc. Rate"/>
      <sheetName val="M"/>
      <sheetName val="RATE"/>
      <sheetName val="Sat. Pek."/>
      <sheetName val="peb'03"/>
      <sheetName val="AF "/>
      <sheetName val="Resume"/>
      <sheetName val="U-EK"/>
      <sheetName val="Indeks"/>
      <sheetName val="Huruf-INV"/>
      <sheetName val="CMLS"/>
      <sheetName val="HRG BHN"/>
      <sheetName val="RBSB"/>
      <sheetName val="Inputs"/>
      <sheetName val="Analisa Harga satuan Alat"/>
      <sheetName val="EndBalanceStock"/>
      <sheetName val="BDStock"/>
      <sheetName val="PUMP"/>
      <sheetName val="JD"/>
      <sheetName val="Pipe"/>
      <sheetName val="12"/>
      <sheetName val="Biaya PKS"/>
      <sheetName val="Project Cost"/>
      <sheetName val="Balance"/>
      <sheetName val="Risk Analisis"/>
      <sheetName val="BEP"/>
      <sheetName val="Depre"/>
      <sheetName val="PINJAMAN-Bank"/>
      <sheetName val="INCOME"/>
      <sheetName val="Pemeliharaan"/>
      <sheetName val="Upah"/>
      <sheetName val="Bahan"/>
      <sheetName val="Cash-flow"/>
      <sheetName val="IRR"/>
      <sheetName val="IRR ALL"/>
      <sheetName val="Lab&amp;Bengkel"/>
      <sheetName val="Produksi &amp; Scedule"/>
      <sheetName val="Analisa"/>
      <sheetName val="HALAMAN 1-60"/>
      <sheetName val="Shareholders' Equity"/>
      <sheetName val="Sketsa"/>
      <sheetName val="REMUNERASISTANDAR"/>
      <sheetName val="TABEL_DETASIR"/>
      <sheetName val="Premi Iuran"/>
      <sheetName val="Palm Prod"/>
      <sheetName val="4-09"/>
      <sheetName val="1"/>
      <sheetName val="Data Kar"/>
      <sheetName val="Customize"/>
      <sheetName val="BBT-12'00"/>
      <sheetName val="RAB "/>
      <sheetName val="Proyeksi"/>
      <sheetName val="Other charges (income)"/>
      <sheetName val="JADI"/>
      <sheetName val="Options"/>
      <sheetName val="Rekap Piutang"/>
      <sheetName val="B _ Norelec"/>
      <sheetName val="10 yr val"/>
      <sheetName val="REKAP"/>
      <sheetName val="Factory Sukabumi"/>
      <sheetName val="Cost_Of_Fund"/>
      <sheetName val="H.Satuan"/>
      <sheetName val="PABRIK (2)"/>
      <sheetName val="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ses-tnh"/>
      <sheetName val="Input-tanah"/>
      <sheetName val="input"/>
      <sheetName val="General"/>
      <sheetName val="Bang-Non-St"/>
      <sheetName val="prg"/>
      <sheetName val="5 yr val"/>
      <sheetName val="Graphs"/>
      <sheetName val="Financials"/>
      <sheetName val=" Summ fin."/>
      <sheetName val="10 yr val"/>
      <sheetName val="bct-PABRIK"/>
      <sheetName val="Bang_Non_St"/>
      <sheetName val="As"/>
      <sheetName val="HARGA ALAT &amp; BAHAN"/>
      <sheetName val="Fixset"/>
      <sheetName val="Revenue"/>
      <sheetName val="Daftar No MAPPI"/>
      <sheetName val="Sheet1"/>
      <sheetName val="DAF-5"/>
      <sheetName val="JSiar"/>
      <sheetName val="5_yr_val"/>
      <sheetName val="_Summ_fin_"/>
      <sheetName val="10_yr_val"/>
      <sheetName val="TERM_OF_PAYMENT"/>
      <sheetName val="Data"/>
      <sheetName val="Ring"/>
      <sheetName val="TERM OF PAYMENT"/>
      <sheetName val="Rkp-Jdwl"/>
      <sheetName val="B-BS"/>
      <sheetName val="Gmd3"/>
      <sheetName val="NERACA"/>
      <sheetName val="SAT-BHN"/>
      <sheetName val="Olah"/>
      <sheetName val="analisa"/>
      <sheetName val="bobot"/>
      <sheetName val="RAB"/>
      <sheetName val="N Tnh"/>
      <sheetName val="Market Positioning"/>
      <sheetName val="U-EK"/>
      <sheetName val="Kesimpulan"/>
      <sheetName val="DATA UMUM"/>
      <sheetName val="cost recovery"/>
      <sheetName val="Harga Bahan"/>
      <sheetName val="FS-FORECAST"/>
      <sheetName val="LEADSCHEDULE"/>
      <sheetName val="Mesin"/>
      <sheetName val="FORM-X-1"/>
      <sheetName val="komen3-jul"/>
      <sheetName val="pprod"/>
      <sheetName val="prg-old"/>
      <sheetName val="JAN~DEC'06"/>
      <sheetName val="Noodles (assumptions)"/>
      <sheetName val="Tan"/>
      <sheetName val="RencanaKerja"/>
      <sheetName val="harga"/>
      <sheetName val="Asumsi"/>
      <sheetName val="Exc. Rate"/>
      <sheetName val="HB "/>
      <sheetName val="H.Satuan"/>
      <sheetName val="Detail-PARENT"/>
      <sheetName val="KEU"/>
      <sheetName val="INV"/>
      <sheetName val="Profit Loss"/>
      <sheetName val="US007"/>
      <sheetName val="Project Details"/>
      <sheetName val="Div.5"/>
      <sheetName val="Quary"/>
      <sheetName val="Basic"/>
      <sheetName val="Div.8"/>
      <sheetName val="bill_8 Ceiling mb"/>
      <sheetName val="PB(B)"/>
      <sheetName val="Anal-Banci"/>
      <sheetName val="List"/>
      <sheetName val="ANALISA PEK.UMUM"/>
      <sheetName val="BAHAN"/>
      <sheetName val="5_yr_val2"/>
      <sheetName val="_Summ_fin_2"/>
      <sheetName val="Daftar_No_MAPPI1"/>
      <sheetName val="HARGA_ALAT_&amp;_BAHAN1"/>
      <sheetName val="10_yr_val2"/>
      <sheetName val="TERM_OF_PAYMENT2"/>
      <sheetName val="N_Tnh1"/>
      <sheetName val="Market_Positioning1"/>
      <sheetName val="5_yr_val1"/>
      <sheetName val="_Summ_fin_1"/>
      <sheetName val="Daftar_No_MAPPI"/>
      <sheetName val="HARGA_ALAT_&amp;_BAHAN"/>
      <sheetName val="10_yr_val1"/>
      <sheetName val="TERM_OF_PAYMENT1"/>
      <sheetName val="N_Tnh"/>
      <sheetName val="Market_Positioning"/>
      <sheetName val="Isian"/>
      <sheetName val="5_yr_val3"/>
      <sheetName val="_Summ_fin_3"/>
      <sheetName val="Daftar_No_MAPPI2"/>
      <sheetName val="HARGA_ALAT_&amp;_BAHAN2"/>
      <sheetName val="10_yr_val3"/>
      <sheetName val="TERM_OF_PAYMENT3"/>
      <sheetName val="N_Tnh2"/>
      <sheetName val="Market_Positioning2"/>
      <sheetName val="VALUATION-10-30-90"/>
      <sheetName val="Mar"/>
      <sheetName val="T.material"/>
      <sheetName val="Analisa Tend (2)"/>
      <sheetName val="FreshWater"/>
      <sheetName val="WIL 1"/>
      <sheetName val="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1"/>
      <sheetName val="S-2"/>
      <sheetName val="Sheet2"/>
      <sheetName val="Add-trans"/>
      <sheetName val="Tranponder"/>
      <sheetName val="Revenue"/>
      <sheetName val="Tot"/>
      <sheetName val="Add-rev"/>
      <sheetName val="Add"/>
      <sheetName val="Exist"/>
      <sheetName val="Pro-Base"/>
      <sheetName val="IS-CF-BS"/>
      <sheetName val="Procentage"/>
      <sheetName val="Sheet1"/>
      <sheetName val="Sensitif"/>
      <sheetName val="S_1"/>
      <sheetName val="S_2"/>
      <sheetName val="Add_trans"/>
      <sheetName val="Add_rev"/>
      <sheetName val="Pro_Base"/>
      <sheetName val="As"/>
      <sheetName val="datasheet"/>
      <sheetName val="List"/>
      <sheetName val="Hit Bgn"/>
      <sheetName val="Inv"/>
      <sheetName val="Biaya-Inv"/>
      <sheetName val="Asumsi"/>
      <sheetName val="Gmd3"/>
      <sheetName val="INPUT DATA"/>
      <sheetName val="Material"/>
      <sheetName val="10 yr val"/>
      <sheetName val="Input"/>
      <sheetName val="JSiar"/>
      <sheetName val="data"/>
      <sheetName val="Huruf-INV"/>
      <sheetName val="BCT"/>
      <sheetName val="Bang-Non-St"/>
      <sheetName val="Fixset"/>
      <sheetName val="JKT"/>
      <sheetName val="PP"/>
      <sheetName val="5"/>
      <sheetName val="NERACA"/>
      <sheetName val="SM Bgn"/>
      <sheetName val="SM Tnh"/>
      <sheetName val="TERM OF PAYMENT"/>
      <sheetName val="Bgn-Ingg PLANTATION"/>
      <sheetName val="JADI"/>
      <sheetName val="daf-3(OK)"/>
      <sheetName val="daf-7(OK)"/>
      <sheetName val="Ring"/>
      <sheetName val="Gaji"/>
      <sheetName val="kurs"/>
      <sheetName val="Susut"/>
      <sheetName val="Std-Prod KS"/>
      <sheetName val="Des"/>
      <sheetName val="OE"/>
      <sheetName val="bct-PABRIK"/>
      <sheetName val="PO"/>
      <sheetName val="5 yr val"/>
      <sheetName val="Graphs"/>
      <sheetName val="Financials"/>
      <sheetName val=" Summ fin."/>
      <sheetName val="OLDMAP"/>
      <sheetName val="B-Ops-KS"/>
      <sheetName val="HRG BHN"/>
      <sheetName val="DATA LTW"/>
      <sheetName val="T.material"/>
      <sheetName val="U-EK"/>
      <sheetName val="daf_3_OK_"/>
      <sheetName val="daf_7_OK_"/>
      <sheetName val="GeneralInfo"/>
      <sheetName val="peb'03"/>
      <sheetName val="Export"/>
      <sheetName val="dft bns"/>
      <sheetName val="PL4"/>
      <sheetName val="FORM-X-1"/>
      <sheetName val="Biaya"/>
      <sheetName val="ANALISIS"/>
      <sheetName val="MASTER"/>
      <sheetName val="kki"/>
      <sheetName val="fin pro centers"/>
      <sheetName val="SUMMARY"/>
      <sheetName val="hasil nilai"/>
      <sheetName val="Investment Valuation"/>
      <sheetName val="R"/>
      <sheetName val="UPAH &amp; BAHAN"/>
      <sheetName val="PT.GENTA"/>
      <sheetName val="BBM-03"/>
      <sheetName val="Isian"/>
      <sheetName val="Cover"/>
      <sheetName val="Rekap Piutang"/>
      <sheetName val="PL"/>
      <sheetName val="DCF"/>
      <sheetName val="upah"/>
      <sheetName val="ANALISA"/>
      <sheetName val="CSM-200308-27b"/>
      <sheetName val="FA FISKAL 2003"/>
      <sheetName val="AKTIVA"/>
      <sheetName val="FS-FORECAST"/>
      <sheetName val="LEADSCHEDULE"/>
      <sheetName val="1200"/>
      <sheetName val="PKB"/>
      <sheetName val="Div2"/>
      <sheetName val="FASILITAS"/>
      <sheetName val="HARGA"/>
      <sheetName val="1"/>
      <sheetName val="RBSB"/>
      <sheetName val="Input O&amp;M"/>
      <sheetName val="DATA1"/>
      <sheetName val="I-KAMAR"/>
      <sheetName val="bhn_upah"/>
      <sheetName val="BQ_E20_02_Rp_"/>
      <sheetName val="BQ-E20-02(Rp)"/>
      <sheetName val="Ana"/>
      <sheetName val="Hit_Bgn"/>
      <sheetName val="Hit_Bgn1"/>
      <sheetName val="Hit_Bgn2"/>
      <sheetName val="Hit_Bgn3"/>
      <sheetName val="Hit_Bgn4"/>
      <sheetName val="Hit_Bgn5"/>
      <sheetName val="Hit_Bgn7"/>
      <sheetName val="Hit_Bgn6"/>
      <sheetName val="Hit_Bgn8"/>
      <sheetName val="Valuation"/>
      <sheetName val="Credit_22"/>
      <sheetName val="Contents"/>
      <sheetName val="Health"/>
      <sheetName val="#Lookup"/>
      <sheetName val="HSP"/>
      <sheetName val="Analisa tambahan"/>
      <sheetName val="Prod- Plasma"/>
      <sheetName val="Res Ruko"/>
      <sheetName val="Sheet2 (2)"/>
      <sheetName val="bill_8 Ceiling mb"/>
      <sheetName val="FORM X COST"/>
      <sheetName val="Analisa BCT Permanen"/>
      <sheetName val="Act"/>
      <sheetName val="IF"/>
      <sheetName val="VH"/>
      <sheetName val="Pemadatan Tanah (Jalan)"/>
      <sheetName val="Cutleries"/>
      <sheetName val="LPJ-Bm"/>
      <sheetName val="analisa tea"/>
      <sheetName val="Reklpj"/>
      <sheetName val="LOG 11"/>
      <sheetName val="IKK 2018"/>
      <sheetName val="BBM"/>
      <sheetName val="Transport "/>
      <sheetName val="IS Dec 06"/>
      <sheetName val="d2"/>
      <sheetName val="prg-old"/>
      <sheetName val="rab lt 2 bo"/>
      <sheetName val="PUMP"/>
      <sheetName val="GS"/>
      <sheetName val="TNH"/>
      <sheetName val="Sarana"/>
      <sheetName val="A"/>
      <sheetName val="administrasi"/>
      <sheetName val="GS Tanah Kalimas Baru (2)"/>
      <sheetName val="Rinci-Biaya"/>
      <sheetName val="Rinci-Pendapatan"/>
      <sheetName val="HB "/>
      <sheetName val="RT"/>
      <sheetName val="DAF-2"/>
      <sheetName val="Elektrikal"/>
      <sheetName val="AT"/>
      <sheetName val="Tabel"/>
      <sheetName val="VLOOK"/>
      <sheetName val="Production"/>
      <sheetName val="H.Satuan"/>
      <sheetName val="INPUT_DATA"/>
      <sheetName val="10_yr_val"/>
      <sheetName val="SM_Bgn"/>
      <sheetName val="SM_Tnh"/>
      <sheetName val="TERM_OF_PAYMENT"/>
      <sheetName val="Bgn-Ingg_PLANTATION"/>
      <sheetName val="HRG_BHN"/>
      <sheetName val="Std-Prod_KS"/>
      <sheetName val="5_yr_val"/>
      <sheetName val="_Summ_fin_"/>
      <sheetName val="DATA_LTW"/>
      <sheetName val="T_material"/>
      <sheetName val="INPUT_DATA1"/>
      <sheetName val="10_yr_val1"/>
      <sheetName val="SM_Bgn1"/>
      <sheetName val="SM_Tnh1"/>
      <sheetName val="TERM_OF_PAYMENT1"/>
      <sheetName val="Bgn-Ingg_PLANTATION1"/>
      <sheetName val="HRG_BHN1"/>
      <sheetName val="Std-Prod_KS1"/>
      <sheetName val="5_yr_val1"/>
      <sheetName val="_Summ_fin_1"/>
      <sheetName val="DATA_LTW1"/>
      <sheetName val="T_material1"/>
      <sheetName val="INPUT_DATA4"/>
      <sheetName val="10_yr_val4"/>
      <sheetName val="SM_Bgn4"/>
      <sheetName val="SM_Tnh4"/>
      <sheetName val="TERM_OF_PAYMENT4"/>
      <sheetName val="Bgn-Ingg_PLANTATION4"/>
      <sheetName val="HRG_BHN4"/>
      <sheetName val="Std-Prod_KS4"/>
      <sheetName val="5_yr_val4"/>
      <sheetName val="_Summ_fin_4"/>
      <sheetName val="DATA_LTW4"/>
      <sheetName val="T_material4"/>
      <sheetName val="INPUT_DATA2"/>
      <sheetName val="10_yr_val2"/>
      <sheetName val="SM_Bgn2"/>
      <sheetName val="SM_Tnh2"/>
      <sheetName val="TERM_OF_PAYMENT2"/>
      <sheetName val="Bgn-Ingg_PLANTATION2"/>
      <sheetName val="HRG_BHN2"/>
      <sheetName val="Std-Prod_KS2"/>
      <sheetName val="5_yr_val2"/>
      <sheetName val="_Summ_fin_2"/>
      <sheetName val="DATA_LTW2"/>
      <sheetName val="T_material2"/>
      <sheetName val="INPUT_DATA3"/>
      <sheetName val="10_yr_val3"/>
      <sheetName val="SM_Bgn3"/>
      <sheetName val="SM_Tnh3"/>
      <sheetName val="TERM_OF_PAYMENT3"/>
      <sheetName val="Bgn-Ingg_PLANTATION3"/>
      <sheetName val="HRG_BHN3"/>
      <sheetName val="Std-Prod_KS3"/>
      <sheetName val="5_yr_val3"/>
      <sheetName val="_Summ_fin_3"/>
      <sheetName val="DATA_LTW3"/>
      <sheetName val="T_material3"/>
      <sheetName val="Based Data_wacc"/>
      <sheetName val="Rekap"/>
      <sheetName val="DAFTAR UPAH"/>
      <sheetName val="RESIDU"/>
      <sheetName val="10"/>
      <sheetName val="Indirect"/>
      <sheetName val="index"/>
      <sheetName val="Tan"/>
      <sheetName val="DATA UMUM"/>
      <sheetName val="analisa me"/>
      <sheetName val="304-06"/>
      <sheetName val="Account"/>
      <sheetName val="COV 1"/>
      <sheetName val="LOAN &amp; INT_LampI.2-6,LampIII.9"/>
      <sheetName val="BCR"/>
      <sheetName val="Sheet1 (3)"/>
    </sheetNames>
    <sheetDataSet>
      <sheetData sheetId="0" refreshError="1">
        <row r="6">
          <cell r="J6" t="str">
            <v>e</v>
          </cell>
        </row>
        <row r="7">
          <cell r="D7">
            <v>-1</v>
          </cell>
          <cell r="E7">
            <v>37621</v>
          </cell>
          <cell r="F7">
            <v>0</v>
          </cell>
        </row>
        <row r="8">
          <cell r="D8">
            <v>0</v>
          </cell>
          <cell r="E8">
            <v>37986</v>
          </cell>
          <cell r="F8">
            <v>0</v>
          </cell>
        </row>
        <row r="9">
          <cell r="D9">
            <v>1</v>
          </cell>
          <cell r="E9">
            <v>38352</v>
          </cell>
          <cell r="F9">
            <v>0</v>
          </cell>
        </row>
        <row r="10">
          <cell r="D10">
            <v>2</v>
          </cell>
          <cell r="E10">
            <v>38717</v>
          </cell>
          <cell r="F10">
            <v>0</v>
          </cell>
        </row>
        <row r="11">
          <cell r="D11">
            <v>3</v>
          </cell>
          <cell r="E11">
            <v>39082</v>
          </cell>
          <cell r="F11">
            <v>0</v>
          </cell>
        </row>
        <row r="12">
          <cell r="D12">
            <v>4</v>
          </cell>
          <cell r="E12">
            <v>39447</v>
          </cell>
          <cell r="F12">
            <v>0</v>
          </cell>
        </row>
        <row r="13">
          <cell r="D13">
            <v>5</v>
          </cell>
          <cell r="E13">
            <v>39813</v>
          </cell>
          <cell r="F13">
            <v>0</v>
          </cell>
        </row>
        <row r="14">
          <cell r="D14">
            <v>6</v>
          </cell>
          <cell r="E14">
            <v>40178</v>
          </cell>
          <cell r="F14">
            <v>0</v>
          </cell>
        </row>
        <row r="15">
          <cell r="D15">
            <v>7</v>
          </cell>
          <cell r="E15">
            <v>40543</v>
          </cell>
          <cell r="F15" t="str">
            <v>( US$ )</v>
          </cell>
        </row>
        <row r="16">
          <cell r="D16">
            <v>8</v>
          </cell>
          <cell r="E16">
            <v>40908</v>
          </cell>
          <cell r="F16">
            <v>0</v>
          </cell>
        </row>
        <row r="17">
          <cell r="D17">
            <v>9</v>
          </cell>
          <cell r="E17">
            <v>41274</v>
          </cell>
          <cell r="F17">
            <v>0</v>
          </cell>
        </row>
        <row r="18">
          <cell r="D18">
            <v>10</v>
          </cell>
          <cell r="E18">
            <v>41639</v>
          </cell>
          <cell r="F18">
            <v>0</v>
          </cell>
        </row>
        <row r="19">
          <cell r="D19">
            <v>11</v>
          </cell>
          <cell r="E19">
            <v>42004</v>
          </cell>
          <cell r="F19">
            <v>0</v>
          </cell>
        </row>
        <row r="20">
          <cell r="D20">
            <v>12</v>
          </cell>
          <cell r="E20">
            <v>42369</v>
          </cell>
          <cell r="F20">
            <v>0</v>
          </cell>
        </row>
        <row r="21">
          <cell r="D21">
            <v>13</v>
          </cell>
          <cell r="E21">
            <v>42735</v>
          </cell>
          <cell r="F21">
            <v>0</v>
          </cell>
        </row>
        <row r="22">
          <cell r="D22">
            <v>14</v>
          </cell>
          <cell r="E22">
            <v>43100</v>
          </cell>
          <cell r="F22">
            <v>0</v>
          </cell>
        </row>
        <row r="23">
          <cell r="D23">
            <v>15</v>
          </cell>
          <cell r="E23">
            <v>43465</v>
          </cell>
          <cell r="F23">
            <v>0</v>
          </cell>
        </row>
        <row r="31">
          <cell r="D31" t="str">
            <v>PT  CITRA  SARI  MAKMUR</v>
          </cell>
        </row>
      </sheetData>
      <sheetData sheetId="1" refreshError="1">
        <row r="6">
          <cell r="J6" t="str">
            <v>e</v>
          </cell>
        </row>
        <row r="12">
          <cell r="B12">
            <v>1</v>
          </cell>
          <cell r="C12" t="str">
            <v>ASUMSI - ASUMSI</v>
          </cell>
        </row>
        <row r="13">
          <cell r="B13">
            <v>2</v>
          </cell>
          <cell r="C13" t="str">
            <v>PROYEKSI  UNIT TERMINAL</v>
          </cell>
        </row>
        <row r="14">
          <cell r="B14">
            <v>3</v>
          </cell>
          <cell r="C14" t="str">
            <v>PROYEKSI  TARIF PELAYANAN</v>
          </cell>
        </row>
        <row r="15">
          <cell r="B15">
            <v>4</v>
          </cell>
          <cell r="C15" t="str">
            <v>PROYEKSI  PENDAPATAN</v>
          </cell>
        </row>
        <row r="16">
          <cell r="B16">
            <v>5</v>
          </cell>
          <cell r="C16" t="str">
            <v>PROYEKSI  PENGGUNAAN TRANSPONDER</v>
          </cell>
        </row>
        <row r="17">
          <cell r="B17">
            <v>6</v>
          </cell>
          <cell r="C17" t="str">
            <v>PROYEKSI  SEWA TRANSPONDER</v>
          </cell>
        </row>
        <row r="18">
          <cell r="B18">
            <v>7</v>
          </cell>
          <cell r="C18" t="str">
            <v>PROYEKSI  BEBAN  PELAYANAN</v>
          </cell>
        </row>
        <row r="19">
          <cell r="B19">
            <v>8</v>
          </cell>
          <cell r="C19" t="str">
            <v>PROYEKSI  BIAYA  OPERASIONAL</v>
          </cell>
        </row>
        <row r="20">
          <cell r="B20">
            <v>9</v>
          </cell>
          <cell r="C20" t="str">
            <v>PROYEKSI  KEBUTUHAN  MODAL  KERJA</v>
          </cell>
        </row>
        <row r="21">
          <cell r="B21">
            <v>10</v>
          </cell>
          <cell r="C21" t="str">
            <v>PROYEKSI  AKTIVA  TETAP</v>
          </cell>
        </row>
        <row r="22">
          <cell r="B22">
            <v>11</v>
          </cell>
          <cell r="C22" t="str">
            <v>PROYEKSI  PENYUSUTAN  AKTIVA  TETAP</v>
          </cell>
        </row>
        <row r="23">
          <cell r="B23">
            <v>12</v>
          </cell>
          <cell r="C23" t="str">
            <v>PROYEKSI  CAPITAL  EXPENDITURE</v>
          </cell>
        </row>
        <row r="24">
          <cell r="B24">
            <v>13</v>
          </cell>
          <cell r="C24" t="str">
            <v>PROYEKSI  HUTANG  USAHA</v>
          </cell>
        </row>
        <row r="25">
          <cell r="B25">
            <v>14</v>
          </cell>
          <cell r="C25" t="str">
            <v>PROYEKSI  RUGI  LABA</v>
          </cell>
        </row>
        <row r="26">
          <cell r="B26">
            <v>15</v>
          </cell>
          <cell r="C26" t="str">
            <v>PROYEKSI  ARUS  KAS</v>
          </cell>
        </row>
        <row r="27">
          <cell r="B27">
            <v>16</v>
          </cell>
          <cell r="C27" t="str">
            <v>PROYEKSI  NERACA</v>
          </cell>
        </row>
        <row r="28">
          <cell r="B28">
            <v>17</v>
          </cell>
          <cell r="C28" t="str">
            <v>PROYEKSI  PINJAMAN  DAN  PEMBAYARAN</v>
          </cell>
        </row>
        <row r="29">
          <cell r="B29">
            <v>18</v>
          </cell>
          <cell r="C29" t="str">
            <v>ANALISA  PROYEK</v>
          </cell>
        </row>
        <row r="30">
          <cell r="B30">
            <v>19</v>
          </cell>
          <cell r="C30" t="str">
            <v>ANALISA  BREAK EVEN  POINT</v>
          </cell>
        </row>
        <row r="31">
          <cell r="B31">
            <v>20</v>
          </cell>
          <cell r="C31" t="str">
            <v>ANALISA  RASIO</v>
          </cell>
        </row>
        <row r="32">
          <cell r="B32">
            <v>21</v>
          </cell>
          <cell r="C32" t="str">
            <v>PROYEKSI  RUGI  LABA  DALAM  PERSEN</v>
          </cell>
        </row>
        <row r="33">
          <cell r="B33">
            <v>22</v>
          </cell>
          <cell r="C33" t="str">
            <v>ANALISA  SENSITIVITAS</v>
          </cell>
        </row>
        <row r="34">
          <cell r="B34">
            <v>23</v>
          </cell>
          <cell r="C34" t="str">
            <v>ANALISA  INKREMENTAL PROYEK</v>
          </cell>
        </row>
        <row r="35">
          <cell r="B35">
            <v>24</v>
          </cell>
          <cell r="C35" t="str">
            <v>ANALISA  SENSITIVITAS</v>
          </cell>
        </row>
        <row r="36">
          <cell r="B36">
            <v>25</v>
          </cell>
          <cell r="C36" t="str">
            <v>ANALISA  BREAK EVEN  POINT</v>
          </cell>
        </row>
        <row r="37">
          <cell r="B37">
            <v>26</v>
          </cell>
          <cell r="C37" t="str">
            <v>ANALISA  RASIO</v>
          </cell>
        </row>
        <row r="38">
          <cell r="B38">
            <v>27</v>
          </cell>
          <cell r="C38" t="str">
            <v>ANALISA  SENSITIVITAS</v>
          </cell>
        </row>
        <row r="39">
          <cell r="B39">
            <v>28</v>
          </cell>
          <cell r="C39" t="str">
            <v>ANALISA  SENSITIVITAS</v>
          </cell>
        </row>
      </sheetData>
      <sheetData sheetId="2" refreshError="1"/>
      <sheetData sheetId="3" refreshError="1">
        <row r="6">
          <cell r="J6" t="str">
            <v>e</v>
          </cell>
        </row>
        <row r="7">
          <cell r="J7">
            <v>1</v>
          </cell>
          <cell r="K7">
            <v>0</v>
          </cell>
          <cell r="L7">
            <v>149</v>
          </cell>
          <cell r="M7">
            <v>182</v>
          </cell>
          <cell r="N7">
            <v>215</v>
          </cell>
          <cell r="O7">
            <v>248</v>
          </cell>
          <cell r="P7">
            <v>278</v>
          </cell>
          <cell r="Q7">
            <v>278</v>
          </cell>
          <cell r="R7">
            <v>278</v>
          </cell>
        </row>
        <row r="8">
          <cell r="J8">
            <v>1</v>
          </cell>
          <cell r="K8">
            <v>0</v>
          </cell>
          <cell r="L8">
            <v>152</v>
          </cell>
          <cell r="M8">
            <v>185</v>
          </cell>
          <cell r="N8">
            <v>218</v>
          </cell>
          <cell r="O8">
            <v>251</v>
          </cell>
          <cell r="P8">
            <v>278</v>
          </cell>
          <cell r="Q8">
            <v>278</v>
          </cell>
          <cell r="R8">
            <v>278</v>
          </cell>
        </row>
        <row r="9">
          <cell r="J9">
            <v>1</v>
          </cell>
          <cell r="K9">
            <v>0</v>
          </cell>
          <cell r="L9">
            <v>155</v>
          </cell>
          <cell r="M9">
            <v>188</v>
          </cell>
          <cell r="N9">
            <v>221</v>
          </cell>
          <cell r="O9">
            <v>254</v>
          </cell>
          <cell r="P9">
            <v>278</v>
          </cell>
          <cell r="Q9">
            <v>278</v>
          </cell>
          <cell r="R9">
            <v>278</v>
          </cell>
        </row>
        <row r="10">
          <cell r="J10">
            <v>1</v>
          </cell>
          <cell r="K10">
            <v>0</v>
          </cell>
          <cell r="L10">
            <v>157</v>
          </cell>
          <cell r="M10">
            <v>190</v>
          </cell>
          <cell r="N10">
            <v>223</v>
          </cell>
          <cell r="O10">
            <v>256</v>
          </cell>
          <cell r="P10">
            <v>278</v>
          </cell>
          <cell r="Q10">
            <v>278</v>
          </cell>
          <cell r="R10">
            <v>278</v>
          </cell>
        </row>
        <row r="11">
          <cell r="J11">
            <v>1</v>
          </cell>
          <cell r="K11">
            <v>0</v>
          </cell>
          <cell r="L11">
            <v>160</v>
          </cell>
          <cell r="M11">
            <v>193</v>
          </cell>
          <cell r="N11">
            <v>226</v>
          </cell>
          <cell r="O11">
            <v>259</v>
          </cell>
          <cell r="P11">
            <v>278</v>
          </cell>
          <cell r="Q11">
            <v>278</v>
          </cell>
          <cell r="R11">
            <v>278</v>
          </cell>
        </row>
        <row r="12">
          <cell r="J12">
            <v>1</v>
          </cell>
          <cell r="K12">
            <v>0</v>
          </cell>
          <cell r="L12">
            <v>163</v>
          </cell>
          <cell r="M12">
            <v>196</v>
          </cell>
          <cell r="N12">
            <v>229</v>
          </cell>
          <cell r="O12">
            <v>262</v>
          </cell>
          <cell r="P12">
            <v>278</v>
          </cell>
          <cell r="Q12">
            <v>278</v>
          </cell>
          <cell r="R12">
            <v>278</v>
          </cell>
        </row>
        <row r="13">
          <cell r="J13">
            <v>1</v>
          </cell>
          <cell r="K13">
            <v>10</v>
          </cell>
          <cell r="L13">
            <v>165</v>
          </cell>
          <cell r="M13">
            <v>198</v>
          </cell>
          <cell r="N13">
            <v>231</v>
          </cell>
          <cell r="O13">
            <v>264</v>
          </cell>
          <cell r="P13">
            <v>278</v>
          </cell>
          <cell r="Q13">
            <v>278</v>
          </cell>
          <cell r="R13">
            <v>278</v>
          </cell>
        </row>
        <row r="14">
          <cell r="J14">
            <v>1</v>
          </cell>
          <cell r="K14">
            <v>20</v>
          </cell>
          <cell r="L14">
            <v>168</v>
          </cell>
          <cell r="M14">
            <v>201</v>
          </cell>
          <cell r="N14">
            <v>234</v>
          </cell>
          <cell r="O14">
            <v>267</v>
          </cell>
          <cell r="P14">
            <v>278</v>
          </cell>
          <cell r="Q14">
            <v>278</v>
          </cell>
          <cell r="R14">
            <v>278</v>
          </cell>
        </row>
        <row r="15">
          <cell r="J15">
            <v>1</v>
          </cell>
          <cell r="K15">
            <v>30</v>
          </cell>
          <cell r="L15">
            <v>171</v>
          </cell>
          <cell r="M15">
            <v>204</v>
          </cell>
          <cell r="N15">
            <v>237</v>
          </cell>
          <cell r="O15">
            <v>270</v>
          </cell>
          <cell r="P15">
            <v>278</v>
          </cell>
          <cell r="Q15">
            <v>278</v>
          </cell>
          <cell r="R15">
            <v>278</v>
          </cell>
        </row>
        <row r="16">
          <cell r="J16">
            <v>1</v>
          </cell>
          <cell r="K16">
            <v>40</v>
          </cell>
          <cell r="L16">
            <v>173</v>
          </cell>
          <cell r="M16">
            <v>206</v>
          </cell>
          <cell r="N16">
            <v>239</v>
          </cell>
          <cell r="O16">
            <v>272</v>
          </cell>
          <cell r="P16">
            <v>278</v>
          </cell>
          <cell r="Q16">
            <v>278</v>
          </cell>
          <cell r="R16">
            <v>278</v>
          </cell>
        </row>
        <row r="17">
          <cell r="J17">
            <v>1</v>
          </cell>
          <cell r="K17">
            <v>50</v>
          </cell>
          <cell r="L17">
            <v>176</v>
          </cell>
          <cell r="M17">
            <v>209</v>
          </cell>
          <cell r="N17">
            <v>242</v>
          </cell>
          <cell r="O17">
            <v>275</v>
          </cell>
          <cell r="P17">
            <v>278</v>
          </cell>
          <cell r="Q17">
            <v>278</v>
          </cell>
          <cell r="R17">
            <v>278</v>
          </cell>
        </row>
        <row r="18">
          <cell r="J18">
            <v>1</v>
          </cell>
          <cell r="K18">
            <v>60</v>
          </cell>
          <cell r="L18">
            <v>179</v>
          </cell>
          <cell r="M18">
            <v>212</v>
          </cell>
          <cell r="N18">
            <v>245</v>
          </cell>
          <cell r="O18">
            <v>278</v>
          </cell>
          <cell r="P18">
            <v>278</v>
          </cell>
          <cell r="Q18">
            <v>278</v>
          </cell>
          <cell r="R18">
            <v>278</v>
          </cell>
        </row>
        <row r="19">
          <cell r="J19" t="str">
            <v>1f</v>
          </cell>
          <cell r="K19">
            <v>60</v>
          </cell>
          <cell r="L19">
            <v>179</v>
          </cell>
          <cell r="M19">
            <v>212</v>
          </cell>
          <cell r="N19">
            <v>245</v>
          </cell>
          <cell r="O19">
            <v>278</v>
          </cell>
          <cell r="P19">
            <v>278</v>
          </cell>
          <cell r="Q19">
            <v>278</v>
          </cell>
          <cell r="R19">
            <v>278</v>
          </cell>
        </row>
        <row r="21">
          <cell r="J21">
            <v>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J24">
            <v>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J26">
            <v>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>
            <v>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J28">
            <v>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J31">
            <v>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J33" t="str">
            <v>2f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J35">
            <v>3</v>
          </cell>
          <cell r="K35">
            <v>0</v>
          </cell>
          <cell r="L35">
            <v>297</v>
          </cell>
          <cell r="M35">
            <v>339</v>
          </cell>
          <cell r="N35">
            <v>339</v>
          </cell>
          <cell r="O35">
            <v>339</v>
          </cell>
          <cell r="P35">
            <v>339</v>
          </cell>
          <cell r="Q35">
            <v>339</v>
          </cell>
          <cell r="R35">
            <v>339</v>
          </cell>
        </row>
        <row r="36">
          <cell r="J36">
            <v>3</v>
          </cell>
          <cell r="K36">
            <v>0</v>
          </cell>
          <cell r="L36">
            <v>297</v>
          </cell>
          <cell r="M36">
            <v>339</v>
          </cell>
          <cell r="N36">
            <v>339</v>
          </cell>
          <cell r="O36">
            <v>339</v>
          </cell>
          <cell r="P36">
            <v>339</v>
          </cell>
          <cell r="Q36">
            <v>339</v>
          </cell>
          <cell r="R36">
            <v>339</v>
          </cell>
        </row>
        <row r="37">
          <cell r="J37">
            <v>3</v>
          </cell>
          <cell r="K37">
            <v>0</v>
          </cell>
          <cell r="L37">
            <v>303</v>
          </cell>
          <cell r="M37">
            <v>339</v>
          </cell>
          <cell r="N37">
            <v>339</v>
          </cell>
          <cell r="O37">
            <v>339</v>
          </cell>
          <cell r="P37">
            <v>339</v>
          </cell>
          <cell r="Q37">
            <v>339</v>
          </cell>
          <cell r="R37">
            <v>339</v>
          </cell>
        </row>
        <row r="38">
          <cell r="J38">
            <v>3</v>
          </cell>
          <cell r="K38">
            <v>0</v>
          </cell>
          <cell r="L38">
            <v>303</v>
          </cell>
          <cell r="M38">
            <v>339</v>
          </cell>
          <cell r="N38">
            <v>339</v>
          </cell>
          <cell r="O38">
            <v>339</v>
          </cell>
          <cell r="P38">
            <v>339</v>
          </cell>
          <cell r="Q38">
            <v>339</v>
          </cell>
          <cell r="R38">
            <v>339</v>
          </cell>
        </row>
        <row r="39">
          <cell r="J39">
            <v>3</v>
          </cell>
          <cell r="K39">
            <v>0</v>
          </cell>
          <cell r="L39">
            <v>309</v>
          </cell>
          <cell r="M39">
            <v>339</v>
          </cell>
          <cell r="N39">
            <v>339</v>
          </cell>
          <cell r="O39">
            <v>339</v>
          </cell>
          <cell r="P39">
            <v>339</v>
          </cell>
          <cell r="Q39">
            <v>339</v>
          </cell>
          <cell r="R39">
            <v>339</v>
          </cell>
        </row>
        <row r="40">
          <cell r="J40">
            <v>3</v>
          </cell>
          <cell r="K40">
            <v>0</v>
          </cell>
          <cell r="L40">
            <v>309</v>
          </cell>
          <cell r="M40">
            <v>339</v>
          </cell>
          <cell r="N40">
            <v>339</v>
          </cell>
          <cell r="O40">
            <v>339</v>
          </cell>
          <cell r="P40">
            <v>339</v>
          </cell>
          <cell r="Q40">
            <v>339</v>
          </cell>
          <cell r="R40">
            <v>339</v>
          </cell>
        </row>
        <row r="41">
          <cell r="J41">
            <v>3</v>
          </cell>
          <cell r="K41">
            <v>40</v>
          </cell>
          <cell r="L41">
            <v>321</v>
          </cell>
          <cell r="M41">
            <v>339</v>
          </cell>
          <cell r="N41">
            <v>339</v>
          </cell>
          <cell r="O41">
            <v>339</v>
          </cell>
          <cell r="P41">
            <v>339</v>
          </cell>
          <cell r="Q41">
            <v>339</v>
          </cell>
          <cell r="R41">
            <v>339</v>
          </cell>
        </row>
        <row r="42">
          <cell r="J42">
            <v>3</v>
          </cell>
          <cell r="K42">
            <v>40</v>
          </cell>
          <cell r="L42">
            <v>321</v>
          </cell>
          <cell r="M42">
            <v>339</v>
          </cell>
          <cell r="N42">
            <v>339</v>
          </cell>
          <cell r="O42">
            <v>339</v>
          </cell>
          <cell r="P42">
            <v>339</v>
          </cell>
          <cell r="Q42">
            <v>339</v>
          </cell>
          <cell r="R42">
            <v>339</v>
          </cell>
        </row>
        <row r="43">
          <cell r="J43">
            <v>3</v>
          </cell>
          <cell r="K43">
            <v>40</v>
          </cell>
          <cell r="L43">
            <v>321</v>
          </cell>
          <cell r="M43">
            <v>339</v>
          </cell>
          <cell r="N43">
            <v>339</v>
          </cell>
          <cell r="O43">
            <v>339</v>
          </cell>
          <cell r="P43">
            <v>339</v>
          </cell>
          <cell r="Q43">
            <v>339</v>
          </cell>
          <cell r="R43">
            <v>339</v>
          </cell>
        </row>
        <row r="44">
          <cell r="J44">
            <v>3</v>
          </cell>
          <cell r="K44">
            <v>80</v>
          </cell>
          <cell r="L44">
            <v>333</v>
          </cell>
          <cell r="M44">
            <v>339</v>
          </cell>
          <cell r="N44">
            <v>339</v>
          </cell>
          <cell r="O44">
            <v>339</v>
          </cell>
          <cell r="P44">
            <v>339</v>
          </cell>
          <cell r="Q44">
            <v>339</v>
          </cell>
          <cell r="R44">
            <v>339</v>
          </cell>
        </row>
        <row r="45">
          <cell r="J45">
            <v>3</v>
          </cell>
          <cell r="K45">
            <v>80</v>
          </cell>
          <cell r="L45">
            <v>333</v>
          </cell>
          <cell r="M45">
            <v>339</v>
          </cell>
          <cell r="N45">
            <v>339</v>
          </cell>
          <cell r="O45">
            <v>339</v>
          </cell>
          <cell r="P45">
            <v>339</v>
          </cell>
          <cell r="Q45">
            <v>339</v>
          </cell>
          <cell r="R45">
            <v>339</v>
          </cell>
        </row>
        <row r="46">
          <cell r="J46">
            <v>3</v>
          </cell>
          <cell r="K46">
            <v>100</v>
          </cell>
          <cell r="L46">
            <v>339</v>
          </cell>
          <cell r="M46">
            <v>339</v>
          </cell>
          <cell r="N46">
            <v>339</v>
          </cell>
          <cell r="O46">
            <v>339</v>
          </cell>
          <cell r="P46">
            <v>339</v>
          </cell>
          <cell r="Q46">
            <v>339</v>
          </cell>
          <cell r="R46">
            <v>339</v>
          </cell>
        </row>
        <row r="47">
          <cell r="J47" t="str">
            <v>3f</v>
          </cell>
          <cell r="K47">
            <v>100</v>
          </cell>
          <cell r="L47">
            <v>339</v>
          </cell>
          <cell r="M47">
            <v>339</v>
          </cell>
          <cell r="N47">
            <v>339</v>
          </cell>
          <cell r="O47">
            <v>339</v>
          </cell>
          <cell r="P47">
            <v>339</v>
          </cell>
          <cell r="Q47">
            <v>339</v>
          </cell>
          <cell r="R47">
            <v>339</v>
          </cell>
        </row>
        <row r="49">
          <cell r="J49">
            <v>4</v>
          </cell>
          <cell r="K49">
            <v>0</v>
          </cell>
          <cell r="L49">
            <v>764</v>
          </cell>
          <cell r="M49">
            <v>884</v>
          </cell>
          <cell r="N49">
            <v>1028</v>
          </cell>
          <cell r="O49">
            <v>1172</v>
          </cell>
          <cell r="P49">
            <v>1316</v>
          </cell>
          <cell r="Q49">
            <v>1316</v>
          </cell>
          <cell r="R49">
            <v>1316</v>
          </cell>
        </row>
        <row r="50">
          <cell r="J50">
            <v>4</v>
          </cell>
          <cell r="K50">
            <v>0</v>
          </cell>
          <cell r="L50">
            <v>764</v>
          </cell>
          <cell r="M50">
            <v>908</v>
          </cell>
          <cell r="N50">
            <v>1052</v>
          </cell>
          <cell r="O50">
            <v>1196</v>
          </cell>
          <cell r="P50">
            <v>1316</v>
          </cell>
          <cell r="Q50">
            <v>1316</v>
          </cell>
          <cell r="R50">
            <v>1316</v>
          </cell>
        </row>
        <row r="51">
          <cell r="J51">
            <v>4</v>
          </cell>
          <cell r="K51">
            <v>0</v>
          </cell>
          <cell r="L51">
            <v>788</v>
          </cell>
          <cell r="M51">
            <v>908</v>
          </cell>
          <cell r="N51">
            <v>1052</v>
          </cell>
          <cell r="O51">
            <v>1196</v>
          </cell>
          <cell r="P51">
            <v>1316</v>
          </cell>
          <cell r="Q51">
            <v>1316</v>
          </cell>
          <cell r="R51">
            <v>1316</v>
          </cell>
        </row>
        <row r="52">
          <cell r="J52">
            <v>4</v>
          </cell>
          <cell r="K52">
            <v>0</v>
          </cell>
          <cell r="L52">
            <v>788</v>
          </cell>
          <cell r="M52">
            <v>932</v>
          </cell>
          <cell r="N52">
            <v>1076</v>
          </cell>
          <cell r="O52">
            <v>1220</v>
          </cell>
          <cell r="P52">
            <v>1316</v>
          </cell>
          <cell r="Q52">
            <v>1316</v>
          </cell>
          <cell r="R52">
            <v>1316</v>
          </cell>
        </row>
        <row r="53">
          <cell r="J53">
            <v>4</v>
          </cell>
          <cell r="K53">
            <v>0</v>
          </cell>
          <cell r="L53">
            <v>812</v>
          </cell>
          <cell r="M53">
            <v>932</v>
          </cell>
          <cell r="N53">
            <v>1076</v>
          </cell>
          <cell r="O53">
            <v>1220</v>
          </cell>
          <cell r="P53">
            <v>1316</v>
          </cell>
          <cell r="Q53">
            <v>1316</v>
          </cell>
          <cell r="R53">
            <v>1316</v>
          </cell>
        </row>
        <row r="54">
          <cell r="J54">
            <v>4</v>
          </cell>
          <cell r="K54">
            <v>0</v>
          </cell>
          <cell r="L54">
            <v>812</v>
          </cell>
          <cell r="M54">
            <v>956</v>
          </cell>
          <cell r="N54">
            <v>1100</v>
          </cell>
          <cell r="O54">
            <v>1244</v>
          </cell>
          <cell r="P54">
            <v>1316</v>
          </cell>
          <cell r="Q54">
            <v>1316</v>
          </cell>
          <cell r="R54">
            <v>1316</v>
          </cell>
        </row>
        <row r="55">
          <cell r="J55">
            <v>4</v>
          </cell>
          <cell r="K55">
            <v>0</v>
          </cell>
          <cell r="L55">
            <v>836</v>
          </cell>
          <cell r="M55">
            <v>956</v>
          </cell>
          <cell r="N55">
            <v>1100</v>
          </cell>
          <cell r="O55">
            <v>1244</v>
          </cell>
          <cell r="P55">
            <v>1316</v>
          </cell>
          <cell r="Q55">
            <v>1316</v>
          </cell>
          <cell r="R55">
            <v>1316</v>
          </cell>
        </row>
        <row r="56">
          <cell r="J56">
            <v>4</v>
          </cell>
          <cell r="K56">
            <v>80</v>
          </cell>
          <cell r="L56">
            <v>836</v>
          </cell>
          <cell r="M56">
            <v>980</v>
          </cell>
          <cell r="N56">
            <v>1124</v>
          </cell>
          <cell r="O56">
            <v>1268</v>
          </cell>
          <cell r="P56">
            <v>1316</v>
          </cell>
          <cell r="Q56">
            <v>1316</v>
          </cell>
          <cell r="R56">
            <v>1316</v>
          </cell>
        </row>
        <row r="57">
          <cell r="J57">
            <v>4</v>
          </cell>
          <cell r="K57">
            <v>80</v>
          </cell>
          <cell r="L57">
            <v>860</v>
          </cell>
          <cell r="M57">
            <v>980</v>
          </cell>
          <cell r="N57">
            <v>1124</v>
          </cell>
          <cell r="O57">
            <v>1268</v>
          </cell>
          <cell r="P57">
            <v>1316</v>
          </cell>
          <cell r="Q57">
            <v>1316</v>
          </cell>
          <cell r="R57">
            <v>1316</v>
          </cell>
        </row>
        <row r="58">
          <cell r="J58">
            <v>4</v>
          </cell>
          <cell r="K58">
            <v>160</v>
          </cell>
          <cell r="L58">
            <v>860</v>
          </cell>
          <cell r="M58">
            <v>1004</v>
          </cell>
          <cell r="N58">
            <v>1148</v>
          </cell>
          <cell r="O58">
            <v>1292</v>
          </cell>
          <cell r="P58">
            <v>1316</v>
          </cell>
          <cell r="Q58">
            <v>1316</v>
          </cell>
          <cell r="R58">
            <v>1316</v>
          </cell>
        </row>
        <row r="59">
          <cell r="J59">
            <v>4</v>
          </cell>
          <cell r="K59">
            <v>160</v>
          </cell>
          <cell r="L59">
            <v>884</v>
          </cell>
          <cell r="M59">
            <v>1004</v>
          </cell>
          <cell r="N59">
            <v>1148</v>
          </cell>
          <cell r="O59">
            <v>1292</v>
          </cell>
          <cell r="P59">
            <v>1316</v>
          </cell>
          <cell r="Q59">
            <v>1316</v>
          </cell>
          <cell r="R59">
            <v>1316</v>
          </cell>
        </row>
        <row r="60">
          <cell r="J60">
            <v>4</v>
          </cell>
          <cell r="K60">
            <v>240</v>
          </cell>
          <cell r="L60">
            <v>884</v>
          </cell>
          <cell r="M60">
            <v>1028</v>
          </cell>
          <cell r="N60">
            <v>1172</v>
          </cell>
          <cell r="O60">
            <v>1316</v>
          </cell>
          <cell r="P60">
            <v>1316</v>
          </cell>
          <cell r="Q60">
            <v>1316</v>
          </cell>
          <cell r="R60">
            <v>1316</v>
          </cell>
        </row>
        <row r="61">
          <cell r="J61" t="str">
            <v>4f</v>
          </cell>
          <cell r="K61">
            <v>240</v>
          </cell>
          <cell r="L61">
            <v>884</v>
          </cell>
          <cell r="M61">
            <v>1028</v>
          </cell>
          <cell r="N61">
            <v>1172</v>
          </cell>
          <cell r="O61">
            <v>1316</v>
          </cell>
          <cell r="P61">
            <v>1316</v>
          </cell>
          <cell r="Q61">
            <v>1316</v>
          </cell>
          <cell r="R61">
            <v>1316</v>
          </cell>
        </row>
        <row r="63">
          <cell r="J63">
            <v>5</v>
          </cell>
          <cell r="K63">
            <v>0</v>
          </cell>
          <cell r="L63">
            <v>764</v>
          </cell>
          <cell r="M63">
            <v>908</v>
          </cell>
          <cell r="N63">
            <v>1028</v>
          </cell>
          <cell r="O63">
            <v>1172</v>
          </cell>
          <cell r="P63">
            <v>1316</v>
          </cell>
          <cell r="Q63">
            <v>1316</v>
          </cell>
          <cell r="R63">
            <v>1316</v>
          </cell>
        </row>
        <row r="64">
          <cell r="J64">
            <v>5</v>
          </cell>
          <cell r="K64">
            <v>0</v>
          </cell>
          <cell r="L64">
            <v>764</v>
          </cell>
          <cell r="M64">
            <v>908</v>
          </cell>
          <cell r="N64">
            <v>1052</v>
          </cell>
          <cell r="O64">
            <v>1196</v>
          </cell>
          <cell r="P64">
            <v>1316</v>
          </cell>
          <cell r="Q64">
            <v>1316</v>
          </cell>
          <cell r="R64">
            <v>1316</v>
          </cell>
        </row>
        <row r="65">
          <cell r="J65">
            <v>5</v>
          </cell>
          <cell r="K65">
            <v>0</v>
          </cell>
          <cell r="L65">
            <v>788</v>
          </cell>
          <cell r="M65">
            <v>932</v>
          </cell>
          <cell r="N65">
            <v>1052</v>
          </cell>
          <cell r="O65">
            <v>1196</v>
          </cell>
          <cell r="P65">
            <v>1316</v>
          </cell>
          <cell r="Q65">
            <v>1316</v>
          </cell>
          <cell r="R65">
            <v>1316</v>
          </cell>
        </row>
        <row r="66">
          <cell r="J66">
            <v>5</v>
          </cell>
          <cell r="K66">
            <v>0</v>
          </cell>
          <cell r="L66">
            <v>788</v>
          </cell>
          <cell r="M66">
            <v>932</v>
          </cell>
          <cell r="N66">
            <v>1076</v>
          </cell>
          <cell r="O66">
            <v>1220</v>
          </cell>
          <cell r="P66">
            <v>1316</v>
          </cell>
          <cell r="Q66">
            <v>1316</v>
          </cell>
          <cell r="R66">
            <v>1316</v>
          </cell>
        </row>
        <row r="67">
          <cell r="J67">
            <v>5</v>
          </cell>
          <cell r="K67">
            <v>0</v>
          </cell>
          <cell r="L67">
            <v>812</v>
          </cell>
          <cell r="M67">
            <v>956</v>
          </cell>
          <cell r="N67">
            <v>1076</v>
          </cell>
          <cell r="O67">
            <v>1220</v>
          </cell>
          <cell r="P67">
            <v>1316</v>
          </cell>
          <cell r="Q67">
            <v>1316</v>
          </cell>
          <cell r="R67">
            <v>1316</v>
          </cell>
        </row>
        <row r="68">
          <cell r="J68">
            <v>5</v>
          </cell>
          <cell r="K68">
            <v>0</v>
          </cell>
          <cell r="L68">
            <v>812</v>
          </cell>
          <cell r="M68">
            <v>956</v>
          </cell>
          <cell r="N68">
            <v>1100</v>
          </cell>
          <cell r="O68">
            <v>1244</v>
          </cell>
          <cell r="P68">
            <v>1316</v>
          </cell>
          <cell r="Q68">
            <v>1316</v>
          </cell>
          <cell r="R68">
            <v>1316</v>
          </cell>
        </row>
        <row r="69">
          <cell r="J69">
            <v>5</v>
          </cell>
          <cell r="K69">
            <v>0</v>
          </cell>
          <cell r="L69">
            <v>836</v>
          </cell>
          <cell r="M69">
            <v>980</v>
          </cell>
          <cell r="N69">
            <v>1100</v>
          </cell>
          <cell r="O69">
            <v>1244</v>
          </cell>
          <cell r="P69">
            <v>1316</v>
          </cell>
          <cell r="Q69">
            <v>1316</v>
          </cell>
          <cell r="R69">
            <v>1316</v>
          </cell>
        </row>
        <row r="70">
          <cell r="J70">
            <v>5</v>
          </cell>
          <cell r="K70">
            <v>80</v>
          </cell>
          <cell r="L70">
            <v>836</v>
          </cell>
          <cell r="M70">
            <v>980</v>
          </cell>
          <cell r="N70">
            <v>1124</v>
          </cell>
          <cell r="O70">
            <v>1268</v>
          </cell>
          <cell r="P70">
            <v>1316</v>
          </cell>
          <cell r="Q70">
            <v>1316</v>
          </cell>
          <cell r="R70">
            <v>1316</v>
          </cell>
        </row>
        <row r="71">
          <cell r="J71">
            <v>5</v>
          </cell>
          <cell r="K71">
            <v>80</v>
          </cell>
          <cell r="L71">
            <v>860</v>
          </cell>
          <cell r="M71">
            <v>1004</v>
          </cell>
          <cell r="N71">
            <v>1124</v>
          </cell>
          <cell r="O71">
            <v>1268</v>
          </cell>
          <cell r="P71">
            <v>1316</v>
          </cell>
          <cell r="Q71">
            <v>1316</v>
          </cell>
          <cell r="R71">
            <v>1316</v>
          </cell>
        </row>
        <row r="72">
          <cell r="J72">
            <v>5</v>
          </cell>
          <cell r="K72">
            <v>160</v>
          </cell>
          <cell r="L72">
            <v>860</v>
          </cell>
          <cell r="M72">
            <v>1004</v>
          </cell>
          <cell r="N72">
            <v>1148</v>
          </cell>
          <cell r="O72">
            <v>1292</v>
          </cell>
          <cell r="P72">
            <v>1316</v>
          </cell>
          <cell r="Q72">
            <v>1316</v>
          </cell>
          <cell r="R72">
            <v>1316</v>
          </cell>
        </row>
        <row r="73">
          <cell r="J73">
            <v>5</v>
          </cell>
          <cell r="K73">
            <v>160</v>
          </cell>
          <cell r="L73">
            <v>884</v>
          </cell>
          <cell r="M73">
            <v>1028</v>
          </cell>
          <cell r="N73">
            <v>1148</v>
          </cell>
          <cell r="O73">
            <v>1292</v>
          </cell>
          <cell r="P73">
            <v>1316</v>
          </cell>
          <cell r="Q73">
            <v>1316</v>
          </cell>
          <cell r="R73">
            <v>1316</v>
          </cell>
        </row>
        <row r="74">
          <cell r="J74">
            <v>5</v>
          </cell>
          <cell r="K74">
            <v>240</v>
          </cell>
          <cell r="L74">
            <v>884</v>
          </cell>
          <cell r="M74">
            <v>1028</v>
          </cell>
          <cell r="N74">
            <v>1172</v>
          </cell>
          <cell r="O74">
            <v>1316</v>
          </cell>
          <cell r="P74">
            <v>1316</v>
          </cell>
          <cell r="Q74">
            <v>1316</v>
          </cell>
          <cell r="R74">
            <v>1316</v>
          </cell>
        </row>
        <row r="75">
          <cell r="J75" t="str">
            <v>5f</v>
          </cell>
          <cell r="K75">
            <v>240</v>
          </cell>
          <cell r="L75">
            <v>884</v>
          </cell>
          <cell r="M75">
            <v>1028</v>
          </cell>
          <cell r="N75">
            <v>1172</v>
          </cell>
          <cell r="O75">
            <v>1316</v>
          </cell>
          <cell r="P75">
            <v>1316</v>
          </cell>
          <cell r="Q75">
            <v>1316</v>
          </cell>
          <cell r="R75">
            <v>1316</v>
          </cell>
        </row>
        <row r="77">
          <cell r="J77">
            <v>6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J78">
            <v>6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J79">
            <v>6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J80">
            <v>6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J81">
            <v>6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J82">
            <v>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J83">
            <v>6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J84">
            <v>6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J85">
            <v>6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J86">
            <v>6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J87">
            <v>6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J88">
            <v>6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J89" t="str">
            <v>6f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1">
          <cell r="J91">
            <v>7</v>
          </cell>
          <cell r="K91">
            <v>0</v>
          </cell>
          <cell r="L91">
            <v>47.6666666666667</v>
          </cell>
          <cell r="M91">
            <v>59.6666666666667</v>
          </cell>
          <cell r="N91">
            <v>59.6666666666667</v>
          </cell>
          <cell r="O91">
            <v>59.6666666666667</v>
          </cell>
          <cell r="P91">
            <v>59.6666666666667</v>
          </cell>
          <cell r="Q91">
            <v>59.6666666666667</v>
          </cell>
          <cell r="R91">
            <v>59.6666666666667</v>
          </cell>
        </row>
        <row r="92">
          <cell r="J92">
            <v>7</v>
          </cell>
          <cell r="K92">
            <v>0</v>
          </cell>
          <cell r="L92">
            <v>49.6666666666667</v>
          </cell>
          <cell r="M92">
            <v>59.6666666666667</v>
          </cell>
          <cell r="N92">
            <v>59.6666666666667</v>
          </cell>
          <cell r="O92">
            <v>59.6666666666667</v>
          </cell>
          <cell r="P92">
            <v>59.6666666666667</v>
          </cell>
          <cell r="Q92">
            <v>59.6666666666667</v>
          </cell>
          <cell r="R92">
            <v>59.6666666666667</v>
          </cell>
        </row>
        <row r="93">
          <cell r="J93">
            <v>7</v>
          </cell>
          <cell r="K93">
            <v>0</v>
          </cell>
          <cell r="L93">
            <v>50.6666666666667</v>
          </cell>
          <cell r="M93">
            <v>59.6666666666667</v>
          </cell>
          <cell r="N93">
            <v>59.6666666666667</v>
          </cell>
          <cell r="O93">
            <v>59.6666666666667</v>
          </cell>
          <cell r="P93">
            <v>59.6666666666667</v>
          </cell>
          <cell r="Q93">
            <v>59.6666666666667</v>
          </cell>
          <cell r="R93">
            <v>59.6666666666667</v>
          </cell>
        </row>
        <row r="94">
          <cell r="J94">
            <v>7</v>
          </cell>
          <cell r="K94">
            <v>0</v>
          </cell>
          <cell r="L94">
            <v>51.6666666666667</v>
          </cell>
          <cell r="M94">
            <v>59.6666666666667</v>
          </cell>
          <cell r="N94">
            <v>59.6666666666667</v>
          </cell>
          <cell r="O94">
            <v>59.6666666666667</v>
          </cell>
          <cell r="P94">
            <v>59.6666666666667</v>
          </cell>
          <cell r="Q94">
            <v>59.6666666666667</v>
          </cell>
          <cell r="R94">
            <v>59.6666666666667</v>
          </cell>
        </row>
        <row r="95">
          <cell r="J95">
            <v>7</v>
          </cell>
          <cell r="K95">
            <v>0</v>
          </cell>
          <cell r="L95">
            <v>52.6666666666667</v>
          </cell>
          <cell r="M95">
            <v>59.6666666666667</v>
          </cell>
          <cell r="N95">
            <v>59.6666666666667</v>
          </cell>
          <cell r="O95">
            <v>59.6666666666667</v>
          </cell>
          <cell r="P95">
            <v>59.6666666666667</v>
          </cell>
          <cell r="Q95">
            <v>59.6666666666667</v>
          </cell>
          <cell r="R95">
            <v>59.6666666666667</v>
          </cell>
        </row>
        <row r="96">
          <cell r="J96">
            <v>7</v>
          </cell>
          <cell r="K96">
            <v>0</v>
          </cell>
          <cell r="L96">
            <v>53.6666666666667</v>
          </cell>
          <cell r="M96">
            <v>59.6666666666667</v>
          </cell>
          <cell r="N96">
            <v>59.6666666666667</v>
          </cell>
          <cell r="O96">
            <v>59.6666666666667</v>
          </cell>
          <cell r="P96">
            <v>59.6666666666667</v>
          </cell>
          <cell r="Q96">
            <v>59.6666666666667</v>
          </cell>
          <cell r="R96">
            <v>59.6666666666667</v>
          </cell>
        </row>
        <row r="97">
          <cell r="J97">
            <v>7</v>
          </cell>
          <cell r="K97">
            <v>0</v>
          </cell>
          <cell r="L97">
            <v>55.6666666666667</v>
          </cell>
          <cell r="M97">
            <v>59.6666666666667</v>
          </cell>
          <cell r="N97">
            <v>59.6666666666667</v>
          </cell>
          <cell r="O97">
            <v>59.6666666666667</v>
          </cell>
          <cell r="P97">
            <v>59.6666666666667</v>
          </cell>
          <cell r="Q97">
            <v>59.6666666666667</v>
          </cell>
          <cell r="R97">
            <v>59.6666666666667</v>
          </cell>
        </row>
        <row r="98">
          <cell r="J98">
            <v>7</v>
          </cell>
          <cell r="K98">
            <v>0</v>
          </cell>
          <cell r="L98">
            <v>56.6666666666667</v>
          </cell>
          <cell r="M98">
            <v>59.6666666666667</v>
          </cell>
          <cell r="N98">
            <v>59.6666666666667</v>
          </cell>
          <cell r="O98">
            <v>59.6666666666667</v>
          </cell>
          <cell r="P98">
            <v>59.6666666666667</v>
          </cell>
          <cell r="Q98">
            <v>59.6666666666667</v>
          </cell>
          <cell r="R98">
            <v>59.6666666666667</v>
          </cell>
        </row>
        <row r="99">
          <cell r="J99">
            <v>7</v>
          </cell>
          <cell r="K99">
            <v>0</v>
          </cell>
          <cell r="L99">
            <v>57.6666666666667</v>
          </cell>
          <cell r="M99">
            <v>59.6666666666667</v>
          </cell>
          <cell r="N99">
            <v>59.6666666666667</v>
          </cell>
          <cell r="O99">
            <v>59.6666666666667</v>
          </cell>
          <cell r="P99">
            <v>59.6666666666667</v>
          </cell>
          <cell r="Q99">
            <v>59.6666666666667</v>
          </cell>
          <cell r="R99">
            <v>59.6666666666667</v>
          </cell>
        </row>
        <row r="100">
          <cell r="J100">
            <v>7</v>
          </cell>
          <cell r="K100">
            <v>0</v>
          </cell>
          <cell r="L100">
            <v>58.6666666666667</v>
          </cell>
          <cell r="M100">
            <v>59.6666666666667</v>
          </cell>
          <cell r="N100">
            <v>59.6666666666667</v>
          </cell>
          <cell r="O100">
            <v>59.6666666666667</v>
          </cell>
          <cell r="P100">
            <v>59.6666666666667</v>
          </cell>
          <cell r="Q100">
            <v>59.6666666666667</v>
          </cell>
          <cell r="R100">
            <v>59.6666666666667</v>
          </cell>
        </row>
        <row r="101">
          <cell r="J101">
            <v>7</v>
          </cell>
          <cell r="K101">
            <v>0</v>
          </cell>
          <cell r="L101">
            <v>59.6666666666667</v>
          </cell>
          <cell r="M101">
            <v>59.6666666666667</v>
          </cell>
          <cell r="N101">
            <v>59.6666666666667</v>
          </cell>
          <cell r="O101">
            <v>59.6666666666667</v>
          </cell>
          <cell r="P101">
            <v>59.6666666666667</v>
          </cell>
          <cell r="Q101">
            <v>59.6666666666667</v>
          </cell>
          <cell r="R101">
            <v>59.6666666666667</v>
          </cell>
        </row>
        <row r="102">
          <cell r="J102">
            <v>7</v>
          </cell>
          <cell r="K102">
            <v>0</v>
          </cell>
          <cell r="L102">
            <v>59.6666666666667</v>
          </cell>
          <cell r="M102">
            <v>59.6666666666667</v>
          </cell>
          <cell r="N102">
            <v>59.6666666666667</v>
          </cell>
          <cell r="O102">
            <v>59.6666666666667</v>
          </cell>
          <cell r="P102">
            <v>59.6666666666667</v>
          </cell>
          <cell r="Q102">
            <v>59.6666666666667</v>
          </cell>
          <cell r="R102">
            <v>59.6666666666667</v>
          </cell>
        </row>
        <row r="103">
          <cell r="J103" t="str">
            <v>7f</v>
          </cell>
          <cell r="K103">
            <v>0</v>
          </cell>
          <cell r="L103">
            <v>59.6666666666667</v>
          </cell>
          <cell r="M103">
            <v>59.6666666666667</v>
          </cell>
          <cell r="N103">
            <v>59.6666666666667</v>
          </cell>
          <cell r="O103">
            <v>59.6666666666667</v>
          </cell>
          <cell r="P103">
            <v>59.6666666666667</v>
          </cell>
          <cell r="Q103">
            <v>59.6666666666667</v>
          </cell>
          <cell r="R103">
            <v>59.6666666666667</v>
          </cell>
        </row>
        <row r="105">
          <cell r="J105">
            <v>8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J106">
            <v>8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J107">
            <v>8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J108">
            <v>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J109">
            <v>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J110">
            <v>8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J111">
            <v>8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J112">
            <v>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J113">
            <v>8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J114">
            <v>8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J115">
            <v>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J116">
            <v>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 t="str">
            <v>8f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J118">
            <v>9</v>
          </cell>
          <cell r="K118">
            <v>4750</v>
          </cell>
          <cell r="L118">
            <v>4512.5</v>
          </cell>
          <cell r="M118">
            <v>4286.875</v>
          </cell>
          <cell r="N118">
            <v>4072.53125</v>
          </cell>
          <cell r="O118">
            <v>3868.9046874999999</v>
          </cell>
          <cell r="P118">
            <v>3675.4594531249995</v>
          </cell>
          <cell r="Q118">
            <v>3491.6864804687493</v>
          </cell>
          <cell r="R118">
            <v>3317.1021564453117</v>
          </cell>
        </row>
        <row r="119">
          <cell r="J119">
            <v>9</v>
          </cell>
          <cell r="K119">
            <v>0</v>
          </cell>
          <cell r="L119">
            <v>32</v>
          </cell>
          <cell r="M119">
            <v>50</v>
          </cell>
          <cell r="N119">
            <v>68</v>
          </cell>
          <cell r="O119">
            <v>86</v>
          </cell>
          <cell r="P119">
            <v>106</v>
          </cell>
          <cell r="Q119">
            <v>106</v>
          </cell>
          <cell r="R119">
            <v>106</v>
          </cell>
        </row>
        <row r="120">
          <cell r="J120">
            <v>9</v>
          </cell>
          <cell r="K120">
            <v>0</v>
          </cell>
          <cell r="L120">
            <v>33</v>
          </cell>
          <cell r="M120">
            <v>51</v>
          </cell>
          <cell r="N120">
            <v>69</v>
          </cell>
          <cell r="O120">
            <v>88</v>
          </cell>
          <cell r="P120">
            <v>106</v>
          </cell>
          <cell r="Q120">
            <v>106</v>
          </cell>
          <cell r="R120">
            <v>106</v>
          </cell>
        </row>
        <row r="121">
          <cell r="J121">
            <v>9</v>
          </cell>
          <cell r="K121">
            <v>0</v>
          </cell>
          <cell r="L121">
            <v>35</v>
          </cell>
          <cell r="M121">
            <v>53</v>
          </cell>
          <cell r="N121">
            <v>71</v>
          </cell>
          <cell r="O121">
            <v>90</v>
          </cell>
          <cell r="P121">
            <v>106</v>
          </cell>
          <cell r="Q121">
            <v>106</v>
          </cell>
          <cell r="R121">
            <v>106</v>
          </cell>
        </row>
        <row r="122">
          <cell r="J122">
            <v>9</v>
          </cell>
          <cell r="K122">
            <v>0</v>
          </cell>
          <cell r="L122">
            <v>36</v>
          </cell>
          <cell r="M122">
            <v>54</v>
          </cell>
          <cell r="N122">
            <v>72</v>
          </cell>
          <cell r="O122">
            <v>92</v>
          </cell>
          <cell r="P122">
            <v>106</v>
          </cell>
          <cell r="Q122">
            <v>106</v>
          </cell>
          <cell r="R122">
            <v>106</v>
          </cell>
        </row>
        <row r="123">
          <cell r="J123">
            <v>9</v>
          </cell>
          <cell r="K123">
            <v>0</v>
          </cell>
          <cell r="L123">
            <v>38</v>
          </cell>
          <cell r="M123">
            <v>56</v>
          </cell>
          <cell r="N123">
            <v>74</v>
          </cell>
          <cell r="O123">
            <v>93</v>
          </cell>
          <cell r="P123">
            <v>106</v>
          </cell>
          <cell r="Q123">
            <v>106</v>
          </cell>
          <cell r="R123">
            <v>106</v>
          </cell>
        </row>
        <row r="124">
          <cell r="J124">
            <v>9</v>
          </cell>
          <cell r="K124">
            <v>0</v>
          </cell>
          <cell r="L124">
            <v>39</v>
          </cell>
          <cell r="M124">
            <v>57</v>
          </cell>
          <cell r="N124">
            <v>75</v>
          </cell>
          <cell r="O124">
            <v>95</v>
          </cell>
          <cell r="P124">
            <v>106</v>
          </cell>
          <cell r="Q124">
            <v>106</v>
          </cell>
          <cell r="R124">
            <v>106</v>
          </cell>
        </row>
        <row r="125">
          <cell r="J125">
            <v>9</v>
          </cell>
          <cell r="K125">
            <v>4</v>
          </cell>
          <cell r="L125">
            <v>41</v>
          </cell>
          <cell r="M125">
            <v>59</v>
          </cell>
          <cell r="N125">
            <v>77</v>
          </cell>
          <cell r="O125">
            <v>97</v>
          </cell>
          <cell r="P125">
            <v>106</v>
          </cell>
          <cell r="Q125">
            <v>106</v>
          </cell>
          <cell r="R125">
            <v>106</v>
          </cell>
        </row>
        <row r="126">
          <cell r="J126">
            <v>9</v>
          </cell>
          <cell r="K126">
            <v>8</v>
          </cell>
          <cell r="L126">
            <v>42</v>
          </cell>
          <cell r="M126">
            <v>60</v>
          </cell>
          <cell r="N126">
            <v>78</v>
          </cell>
          <cell r="O126">
            <v>99</v>
          </cell>
          <cell r="P126">
            <v>106</v>
          </cell>
          <cell r="Q126">
            <v>106</v>
          </cell>
          <cell r="R126">
            <v>106</v>
          </cell>
        </row>
        <row r="127">
          <cell r="J127">
            <v>9</v>
          </cell>
          <cell r="K127">
            <v>12</v>
          </cell>
          <cell r="L127">
            <v>44</v>
          </cell>
          <cell r="M127">
            <v>62</v>
          </cell>
          <cell r="N127">
            <v>80</v>
          </cell>
          <cell r="O127">
            <v>101</v>
          </cell>
          <cell r="P127">
            <v>106</v>
          </cell>
          <cell r="Q127">
            <v>106</v>
          </cell>
          <cell r="R127">
            <v>106</v>
          </cell>
        </row>
        <row r="128">
          <cell r="J128">
            <v>9</v>
          </cell>
          <cell r="K128">
            <v>16</v>
          </cell>
          <cell r="L128">
            <v>45</v>
          </cell>
          <cell r="M128">
            <v>63</v>
          </cell>
          <cell r="N128">
            <v>81</v>
          </cell>
          <cell r="O128">
            <v>102</v>
          </cell>
          <cell r="P128">
            <v>106</v>
          </cell>
          <cell r="Q128">
            <v>106</v>
          </cell>
          <cell r="R128">
            <v>106</v>
          </cell>
        </row>
        <row r="129">
          <cell r="J129">
            <v>9</v>
          </cell>
          <cell r="K129">
            <v>20</v>
          </cell>
          <cell r="L129">
            <v>47</v>
          </cell>
          <cell r="M129">
            <v>65</v>
          </cell>
          <cell r="N129">
            <v>83</v>
          </cell>
          <cell r="O129">
            <v>104</v>
          </cell>
          <cell r="P129">
            <v>106</v>
          </cell>
          <cell r="Q129">
            <v>106</v>
          </cell>
          <cell r="R129">
            <v>106</v>
          </cell>
        </row>
        <row r="130">
          <cell r="J130">
            <v>9</v>
          </cell>
          <cell r="K130">
            <v>24</v>
          </cell>
          <cell r="L130">
            <v>48</v>
          </cell>
          <cell r="M130">
            <v>66</v>
          </cell>
          <cell r="N130">
            <v>84</v>
          </cell>
          <cell r="O130">
            <v>106</v>
          </cell>
          <cell r="P130">
            <v>106</v>
          </cell>
          <cell r="Q130">
            <v>106</v>
          </cell>
          <cell r="R130">
            <v>106</v>
          </cell>
        </row>
        <row r="131">
          <cell r="J131" t="str">
            <v>9f</v>
          </cell>
          <cell r="K131">
            <v>24</v>
          </cell>
          <cell r="L131">
            <v>48</v>
          </cell>
          <cell r="M131">
            <v>66</v>
          </cell>
          <cell r="N131">
            <v>84</v>
          </cell>
          <cell r="O131">
            <v>106</v>
          </cell>
          <cell r="P131">
            <v>106</v>
          </cell>
          <cell r="Q131">
            <v>106</v>
          </cell>
          <cell r="R131">
            <v>106</v>
          </cell>
        </row>
        <row r="133"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J134">
            <v>10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J135">
            <v>10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J136">
            <v>10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J137">
            <v>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J138">
            <v>10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J139">
            <v>10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J140">
            <v>10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J141">
            <v>10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J142">
            <v>10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J143">
            <v>10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10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J145" t="str">
            <v>10f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7">
          <cell r="J147">
            <v>11</v>
          </cell>
          <cell r="K147">
            <v>0</v>
          </cell>
          <cell r="L147">
            <v>61</v>
          </cell>
          <cell r="M147">
            <v>66</v>
          </cell>
          <cell r="N147">
            <v>66</v>
          </cell>
          <cell r="O147">
            <v>66</v>
          </cell>
          <cell r="P147">
            <v>66</v>
          </cell>
          <cell r="Q147">
            <v>66</v>
          </cell>
          <cell r="R147">
            <v>66</v>
          </cell>
        </row>
        <row r="148">
          <cell r="J148">
            <v>11</v>
          </cell>
          <cell r="K148">
            <v>0</v>
          </cell>
          <cell r="L148">
            <v>61</v>
          </cell>
          <cell r="M148">
            <v>66</v>
          </cell>
          <cell r="N148">
            <v>66</v>
          </cell>
          <cell r="O148">
            <v>66</v>
          </cell>
          <cell r="P148">
            <v>66</v>
          </cell>
          <cell r="Q148">
            <v>66</v>
          </cell>
          <cell r="R148">
            <v>66</v>
          </cell>
        </row>
        <row r="149">
          <cell r="J149">
            <v>11</v>
          </cell>
          <cell r="K149">
            <v>0</v>
          </cell>
          <cell r="L149">
            <v>61</v>
          </cell>
          <cell r="M149">
            <v>66</v>
          </cell>
          <cell r="N149">
            <v>66</v>
          </cell>
          <cell r="O149">
            <v>66</v>
          </cell>
          <cell r="P149">
            <v>66</v>
          </cell>
          <cell r="Q149">
            <v>66</v>
          </cell>
          <cell r="R149">
            <v>66</v>
          </cell>
        </row>
        <row r="150">
          <cell r="J150">
            <v>11</v>
          </cell>
          <cell r="K150">
            <v>0</v>
          </cell>
          <cell r="L150">
            <v>61</v>
          </cell>
          <cell r="M150">
            <v>66</v>
          </cell>
          <cell r="N150">
            <v>66</v>
          </cell>
          <cell r="O150">
            <v>66</v>
          </cell>
          <cell r="P150">
            <v>66</v>
          </cell>
          <cell r="Q150">
            <v>66</v>
          </cell>
          <cell r="R150">
            <v>66</v>
          </cell>
        </row>
        <row r="151">
          <cell r="J151">
            <v>11</v>
          </cell>
          <cell r="K151">
            <v>0</v>
          </cell>
          <cell r="L151">
            <v>61</v>
          </cell>
          <cell r="M151">
            <v>66</v>
          </cell>
          <cell r="N151">
            <v>66</v>
          </cell>
          <cell r="O151">
            <v>66</v>
          </cell>
          <cell r="P151">
            <v>66</v>
          </cell>
          <cell r="Q151">
            <v>66</v>
          </cell>
          <cell r="R151">
            <v>66</v>
          </cell>
        </row>
        <row r="152">
          <cell r="J152">
            <v>11</v>
          </cell>
          <cell r="K152">
            <v>0</v>
          </cell>
          <cell r="L152">
            <v>64</v>
          </cell>
          <cell r="M152">
            <v>66</v>
          </cell>
          <cell r="N152">
            <v>66</v>
          </cell>
          <cell r="O152">
            <v>66</v>
          </cell>
          <cell r="P152">
            <v>66</v>
          </cell>
          <cell r="Q152">
            <v>66</v>
          </cell>
          <cell r="R152">
            <v>66</v>
          </cell>
        </row>
        <row r="153">
          <cell r="J153">
            <v>11</v>
          </cell>
          <cell r="K153">
            <v>0</v>
          </cell>
          <cell r="L153">
            <v>64</v>
          </cell>
          <cell r="M153">
            <v>66</v>
          </cell>
          <cell r="N153">
            <v>66</v>
          </cell>
          <cell r="O153">
            <v>66</v>
          </cell>
          <cell r="P153">
            <v>66</v>
          </cell>
          <cell r="Q153">
            <v>66</v>
          </cell>
          <cell r="R153">
            <v>66</v>
          </cell>
        </row>
        <row r="154">
          <cell r="J154">
            <v>11</v>
          </cell>
          <cell r="K154">
            <v>0</v>
          </cell>
          <cell r="L154">
            <v>64</v>
          </cell>
          <cell r="M154">
            <v>66</v>
          </cell>
          <cell r="N154">
            <v>66</v>
          </cell>
          <cell r="O154">
            <v>66</v>
          </cell>
          <cell r="P154">
            <v>66</v>
          </cell>
          <cell r="Q154">
            <v>66</v>
          </cell>
          <cell r="R154">
            <v>66</v>
          </cell>
        </row>
        <row r="155">
          <cell r="J155">
            <v>11</v>
          </cell>
          <cell r="K155">
            <v>0</v>
          </cell>
          <cell r="L155">
            <v>64</v>
          </cell>
          <cell r="M155">
            <v>66</v>
          </cell>
          <cell r="N155">
            <v>66</v>
          </cell>
          <cell r="O155">
            <v>66</v>
          </cell>
          <cell r="P155">
            <v>66</v>
          </cell>
          <cell r="Q155">
            <v>66</v>
          </cell>
          <cell r="R155">
            <v>66</v>
          </cell>
        </row>
        <row r="156">
          <cell r="J156">
            <v>11</v>
          </cell>
          <cell r="K156">
            <v>8</v>
          </cell>
          <cell r="L156">
            <v>66</v>
          </cell>
          <cell r="M156">
            <v>66</v>
          </cell>
          <cell r="N156">
            <v>66</v>
          </cell>
          <cell r="O156">
            <v>66</v>
          </cell>
          <cell r="P156">
            <v>66</v>
          </cell>
          <cell r="Q156">
            <v>66</v>
          </cell>
          <cell r="R156">
            <v>66</v>
          </cell>
        </row>
        <row r="157">
          <cell r="J157">
            <v>11</v>
          </cell>
          <cell r="K157">
            <v>8</v>
          </cell>
          <cell r="L157">
            <v>66</v>
          </cell>
          <cell r="M157">
            <v>66</v>
          </cell>
          <cell r="N157">
            <v>66</v>
          </cell>
          <cell r="O157">
            <v>66</v>
          </cell>
          <cell r="P157">
            <v>66</v>
          </cell>
          <cell r="Q157">
            <v>66</v>
          </cell>
          <cell r="R157">
            <v>66</v>
          </cell>
        </row>
        <row r="158">
          <cell r="J158">
            <v>11</v>
          </cell>
          <cell r="K158">
            <v>8</v>
          </cell>
          <cell r="L158">
            <v>66</v>
          </cell>
          <cell r="M158">
            <v>66</v>
          </cell>
          <cell r="N158">
            <v>66</v>
          </cell>
          <cell r="O158">
            <v>66</v>
          </cell>
          <cell r="P158">
            <v>66</v>
          </cell>
          <cell r="Q158">
            <v>66</v>
          </cell>
          <cell r="R158">
            <v>66</v>
          </cell>
        </row>
        <row r="159">
          <cell r="J159" t="str">
            <v>11f</v>
          </cell>
          <cell r="K159">
            <v>8</v>
          </cell>
          <cell r="L159">
            <v>66</v>
          </cell>
          <cell r="M159">
            <v>66</v>
          </cell>
          <cell r="N159">
            <v>66</v>
          </cell>
          <cell r="O159">
            <v>66</v>
          </cell>
          <cell r="P159">
            <v>66</v>
          </cell>
          <cell r="Q159">
            <v>66</v>
          </cell>
          <cell r="R159">
            <v>66</v>
          </cell>
        </row>
        <row r="161">
          <cell r="J161">
            <v>12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J162">
            <v>12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J163">
            <v>12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64">
          <cell r="J164">
            <v>12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</row>
        <row r="165">
          <cell r="J165">
            <v>12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66">
          <cell r="J166">
            <v>12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</row>
        <row r="167">
          <cell r="J167">
            <v>12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J168">
            <v>12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</row>
        <row r="169">
          <cell r="J169">
            <v>12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</row>
        <row r="170">
          <cell r="J170">
            <v>12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</row>
        <row r="171">
          <cell r="J171">
            <v>12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</row>
        <row r="172">
          <cell r="J172">
            <v>12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</row>
        <row r="173">
          <cell r="J173" t="str">
            <v>12f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</row>
        <row r="175">
          <cell r="J175">
            <v>13</v>
          </cell>
          <cell r="K175">
            <v>0</v>
          </cell>
          <cell r="L175">
            <v>752</v>
          </cell>
          <cell r="M175">
            <v>908</v>
          </cell>
          <cell r="N175">
            <v>1208</v>
          </cell>
          <cell r="O175">
            <v>1508</v>
          </cell>
          <cell r="P175">
            <v>1784</v>
          </cell>
          <cell r="Q175">
            <v>1784</v>
          </cell>
          <cell r="R175">
            <v>1784</v>
          </cell>
        </row>
        <row r="176">
          <cell r="J176">
            <v>13</v>
          </cell>
          <cell r="K176">
            <v>0</v>
          </cell>
          <cell r="L176">
            <v>764</v>
          </cell>
          <cell r="M176">
            <v>932</v>
          </cell>
          <cell r="N176">
            <v>1232</v>
          </cell>
          <cell r="O176">
            <v>1532</v>
          </cell>
          <cell r="P176">
            <v>1784</v>
          </cell>
          <cell r="Q176">
            <v>1784</v>
          </cell>
          <cell r="R176">
            <v>1784</v>
          </cell>
        </row>
        <row r="177">
          <cell r="J177">
            <v>13</v>
          </cell>
          <cell r="K177">
            <v>0</v>
          </cell>
          <cell r="L177">
            <v>776</v>
          </cell>
          <cell r="M177">
            <v>956</v>
          </cell>
          <cell r="N177">
            <v>1256</v>
          </cell>
          <cell r="O177">
            <v>1556</v>
          </cell>
          <cell r="P177">
            <v>1784</v>
          </cell>
          <cell r="Q177">
            <v>1784</v>
          </cell>
          <cell r="R177">
            <v>1784</v>
          </cell>
        </row>
        <row r="178">
          <cell r="J178">
            <v>13</v>
          </cell>
          <cell r="K178">
            <v>0</v>
          </cell>
          <cell r="L178">
            <v>788</v>
          </cell>
          <cell r="M178">
            <v>980</v>
          </cell>
          <cell r="N178">
            <v>1280</v>
          </cell>
          <cell r="O178">
            <v>1580</v>
          </cell>
          <cell r="P178">
            <v>1784</v>
          </cell>
          <cell r="Q178">
            <v>1784</v>
          </cell>
          <cell r="R178">
            <v>1784</v>
          </cell>
        </row>
        <row r="179">
          <cell r="J179">
            <v>13</v>
          </cell>
          <cell r="K179">
            <v>0</v>
          </cell>
          <cell r="L179">
            <v>800</v>
          </cell>
          <cell r="M179">
            <v>1004</v>
          </cell>
          <cell r="N179">
            <v>1304</v>
          </cell>
          <cell r="O179">
            <v>1604</v>
          </cell>
          <cell r="P179">
            <v>1784</v>
          </cell>
          <cell r="Q179">
            <v>1784</v>
          </cell>
          <cell r="R179">
            <v>1784</v>
          </cell>
        </row>
        <row r="180">
          <cell r="J180">
            <v>13</v>
          </cell>
          <cell r="K180">
            <v>0</v>
          </cell>
          <cell r="L180">
            <v>812</v>
          </cell>
          <cell r="M180">
            <v>1034</v>
          </cell>
          <cell r="N180">
            <v>1334</v>
          </cell>
          <cell r="O180">
            <v>1634</v>
          </cell>
          <cell r="P180">
            <v>1784</v>
          </cell>
          <cell r="Q180">
            <v>1784</v>
          </cell>
          <cell r="R180">
            <v>1784</v>
          </cell>
        </row>
        <row r="181">
          <cell r="J181">
            <v>13</v>
          </cell>
          <cell r="K181">
            <v>40</v>
          </cell>
          <cell r="L181">
            <v>824</v>
          </cell>
          <cell r="M181">
            <v>1058</v>
          </cell>
          <cell r="N181">
            <v>1358</v>
          </cell>
          <cell r="O181">
            <v>1658</v>
          </cell>
          <cell r="P181">
            <v>1784</v>
          </cell>
          <cell r="Q181">
            <v>1784</v>
          </cell>
          <cell r="R181">
            <v>1784</v>
          </cell>
        </row>
        <row r="182">
          <cell r="J182">
            <v>13</v>
          </cell>
          <cell r="K182">
            <v>80</v>
          </cell>
          <cell r="L182">
            <v>836</v>
          </cell>
          <cell r="M182">
            <v>1082</v>
          </cell>
          <cell r="N182">
            <v>1382</v>
          </cell>
          <cell r="O182">
            <v>1682</v>
          </cell>
          <cell r="P182">
            <v>1784</v>
          </cell>
          <cell r="Q182">
            <v>1784</v>
          </cell>
          <cell r="R182">
            <v>1784</v>
          </cell>
        </row>
        <row r="183">
          <cell r="J183">
            <v>13</v>
          </cell>
          <cell r="K183">
            <v>120</v>
          </cell>
          <cell r="L183">
            <v>848</v>
          </cell>
          <cell r="M183">
            <v>1106</v>
          </cell>
          <cell r="N183">
            <v>1406</v>
          </cell>
          <cell r="O183">
            <v>1706</v>
          </cell>
          <cell r="P183">
            <v>1784</v>
          </cell>
          <cell r="Q183">
            <v>1784</v>
          </cell>
          <cell r="R183">
            <v>1784</v>
          </cell>
        </row>
        <row r="184">
          <cell r="J184">
            <v>13</v>
          </cell>
          <cell r="K184">
            <v>160</v>
          </cell>
          <cell r="L184">
            <v>860</v>
          </cell>
          <cell r="M184">
            <v>1130</v>
          </cell>
          <cell r="N184">
            <v>1430</v>
          </cell>
          <cell r="O184">
            <v>1730</v>
          </cell>
          <cell r="P184">
            <v>1784</v>
          </cell>
          <cell r="Q184">
            <v>1784</v>
          </cell>
          <cell r="R184">
            <v>1784</v>
          </cell>
        </row>
        <row r="185">
          <cell r="J185">
            <v>13</v>
          </cell>
          <cell r="K185">
            <v>200</v>
          </cell>
          <cell r="L185">
            <v>872</v>
          </cell>
          <cell r="M185">
            <v>1154</v>
          </cell>
          <cell r="N185">
            <v>1454</v>
          </cell>
          <cell r="O185">
            <v>1754</v>
          </cell>
          <cell r="P185">
            <v>1784</v>
          </cell>
          <cell r="Q185">
            <v>1784</v>
          </cell>
          <cell r="R185">
            <v>1784</v>
          </cell>
        </row>
        <row r="186">
          <cell r="J186">
            <v>13</v>
          </cell>
          <cell r="K186">
            <v>240</v>
          </cell>
          <cell r="L186">
            <v>884</v>
          </cell>
          <cell r="M186">
            <v>1184</v>
          </cell>
          <cell r="N186">
            <v>1484</v>
          </cell>
          <cell r="O186">
            <v>1784</v>
          </cell>
          <cell r="P186">
            <v>1784</v>
          </cell>
          <cell r="Q186">
            <v>1784</v>
          </cell>
          <cell r="R186">
            <v>1784</v>
          </cell>
        </row>
        <row r="187">
          <cell r="J187" t="str">
            <v>13f</v>
          </cell>
          <cell r="K187">
            <v>240</v>
          </cell>
          <cell r="L187">
            <v>884</v>
          </cell>
          <cell r="M187">
            <v>1184</v>
          </cell>
          <cell r="N187">
            <v>1484</v>
          </cell>
          <cell r="O187">
            <v>1784</v>
          </cell>
          <cell r="P187">
            <v>1784</v>
          </cell>
          <cell r="Q187">
            <v>1784</v>
          </cell>
          <cell r="R187">
            <v>1784</v>
          </cell>
        </row>
      </sheetData>
      <sheetData sheetId="4" refreshError="1">
        <row r="6">
          <cell r="J6" t="str">
            <v>e</v>
          </cell>
        </row>
        <row r="7">
          <cell r="J7">
            <v>1</v>
          </cell>
          <cell r="K7">
            <v>0</v>
          </cell>
          <cell r="L7">
            <v>29800</v>
          </cell>
          <cell r="M7">
            <v>36400</v>
          </cell>
          <cell r="N7">
            <v>43000</v>
          </cell>
          <cell r="O7">
            <v>49600</v>
          </cell>
          <cell r="P7">
            <v>55600</v>
          </cell>
          <cell r="Q7">
            <v>55600</v>
          </cell>
          <cell r="R7">
            <v>55600</v>
          </cell>
        </row>
        <row r="8">
          <cell r="J8">
            <v>1</v>
          </cell>
          <cell r="K8">
            <v>0</v>
          </cell>
          <cell r="L8">
            <v>30400</v>
          </cell>
          <cell r="M8">
            <v>37000</v>
          </cell>
          <cell r="N8">
            <v>43600</v>
          </cell>
          <cell r="O8">
            <v>50200</v>
          </cell>
          <cell r="P8">
            <v>55600</v>
          </cell>
          <cell r="Q8">
            <v>55600</v>
          </cell>
          <cell r="R8">
            <v>55600</v>
          </cell>
        </row>
        <row r="9">
          <cell r="J9">
            <v>1</v>
          </cell>
          <cell r="K9">
            <v>0</v>
          </cell>
          <cell r="L9">
            <v>31000</v>
          </cell>
          <cell r="M9">
            <v>37600</v>
          </cell>
          <cell r="N9">
            <v>44200</v>
          </cell>
          <cell r="O9">
            <v>50800</v>
          </cell>
          <cell r="P9">
            <v>55600</v>
          </cell>
          <cell r="Q9">
            <v>55600</v>
          </cell>
          <cell r="R9">
            <v>55600</v>
          </cell>
        </row>
        <row r="10">
          <cell r="J10">
            <v>1</v>
          </cell>
          <cell r="K10">
            <v>0</v>
          </cell>
          <cell r="L10">
            <v>31400</v>
          </cell>
          <cell r="M10">
            <v>38000</v>
          </cell>
          <cell r="N10">
            <v>44600</v>
          </cell>
          <cell r="O10">
            <v>51200</v>
          </cell>
          <cell r="P10">
            <v>55600</v>
          </cell>
          <cell r="Q10">
            <v>55600</v>
          </cell>
          <cell r="R10">
            <v>55600</v>
          </cell>
        </row>
        <row r="11">
          <cell r="J11">
            <v>1</v>
          </cell>
          <cell r="K11">
            <v>0</v>
          </cell>
          <cell r="L11">
            <v>32000</v>
          </cell>
          <cell r="M11">
            <v>38600</v>
          </cell>
          <cell r="N11">
            <v>45200</v>
          </cell>
          <cell r="O11">
            <v>51800</v>
          </cell>
          <cell r="P11">
            <v>55600</v>
          </cell>
          <cell r="Q11">
            <v>55600</v>
          </cell>
          <cell r="R11">
            <v>55600</v>
          </cell>
        </row>
        <row r="12">
          <cell r="J12">
            <v>1</v>
          </cell>
          <cell r="K12">
            <v>0</v>
          </cell>
          <cell r="L12">
            <v>32600</v>
          </cell>
          <cell r="M12">
            <v>39200</v>
          </cell>
          <cell r="N12">
            <v>45800</v>
          </cell>
          <cell r="O12">
            <v>52400</v>
          </cell>
          <cell r="P12">
            <v>55600</v>
          </cell>
          <cell r="Q12">
            <v>55600</v>
          </cell>
          <cell r="R12">
            <v>55600</v>
          </cell>
        </row>
        <row r="13">
          <cell r="J13">
            <v>1</v>
          </cell>
          <cell r="K13">
            <v>2000</v>
          </cell>
          <cell r="L13">
            <v>33000</v>
          </cell>
          <cell r="M13">
            <v>39600</v>
          </cell>
          <cell r="N13">
            <v>46200</v>
          </cell>
          <cell r="O13">
            <v>52800</v>
          </cell>
          <cell r="P13">
            <v>55600</v>
          </cell>
          <cell r="Q13">
            <v>55600</v>
          </cell>
          <cell r="R13">
            <v>55600</v>
          </cell>
        </row>
        <row r="14">
          <cell r="J14">
            <v>1</v>
          </cell>
          <cell r="K14">
            <v>4000</v>
          </cell>
          <cell r="L14">
            <v>33600</v>
          </cell>
          <cell r="M14">
            <v>40200</v>
          </cell>
          <cell r="N14">
            <v>46800</v>
          </cell>
          <cell r="O14">
            <v>53400</v>
          </cell>
          <cell r="P14">
            <v>55600</v>
          </cell>
          <cell r="Q14">
            <v>55600</v>
          </cell>
          <cell r="R14">
            <v>55600</v>
          </cell>
        </row>
        <row r="15">
          <cell r="J15">
            <v>1</v>
          </cell>
          <cell r="K15">
            <v>6000</v>
          </cell>
          <cell r="L15">
            <v>34200</v>
          </cell>
          <cell r="M15">
            <v>40800</v>
          </cell>
          <cell r="N15">
            <v>47400</v>
          </cell>
          <cell r="O15">
            <v>54000</v>
          </cell>
          <cell r="P15">
            <v>55600</v>
          </cell>
          <cell r="Q15">
            <v>55600</v>
          </cell>
          <cell r="R15">
            <v>55600</v>
          </cell>
        </row>
        <row r="16">
          <cell r="J16">
            <v>1</v>
          </cell>
          <cell r="K16">
            <v>8000</v>
          </cell>
          <cell r="L16">
            <v>34600</v>
          </cell>
          <cell r="M16">
            <v>41200</v>
          </cell>
          <cell r="N16">
            <v>47800</v>
          </cell>
          <cell r="O16">
            <v>54400</v>
          </cell>
          <cell r="P16">
            <v>55600</v>
          </cell>
          <cell r="Q16">
            <v>55600</v>
          </cell>
          <cell r="R16">
            <v>55600</v>
          </cell>
        </row>
        <row r="17">
          <cell r="J17">
            <v>1</v>
          </cell>
          <cell r="K17">
            <v>10000</v>
          </cell>
          <cell r="L17">
            <v>35200</v>
          </cell>
          <cell r="M17">
            <v>41800</v>
          </cell>
          <cell r="N17">
            <v>48400</v>
          </cell>
          <cell r="O17">
            <v>55000</v>
          </cell>
          <cell r="P17">
            <v>55600</v>
          </cell>
          <cell r="Q17">
            <v>55600</v>
          </cell>
          <cell r="R17">
            <v>55600</v>
          </cell>
        </row>
        <row r="18">
          <cell r="J18">
            <v>1</v>
          </cell>
          <cell r="K18">
            <v>12000</v>
          </cell>
          <cell r="L18">
            <v>35800</v>
          </cell>
          <cell r="M18">
            <v>42400</v>
          </cell>
          <cell r="N18">
            <v>49000</v>
          </cell>
          <cell r="O18">
            <v>55600</v>
          </cell>
          <cell r="P18">
            <v>55600</v>
          </cell>
          <cell r="Q18">
            <v>55600</v>
          </cell>
          <cell r="R18">
            <v>55600</v>
          </cell>
        </row>
        <row r="19">
          <cell r="J19" t="str">
            <v>1e</v>
          </cell>
          <cell r="K19">
            <v>42000</v>
          </cell>
          <cell r="L19">
            <v>393600</v>
          </cell>
          <cell r="M19">
            <v>472800</v>
          </cell>
          <cell r="N19">
            <v>552000</v>
          </cell>
          <cell r="O19">
            <v>631200</v>
          </cell>
          <cell r="P19">
            <v>667200</v>
          </cell>
          <cell r="Q19">
            <v>667200</v>
          </cell>
          <cell r="R19">
            <v>667200</v>
          </cell>
        </row>
        <row r="21">
          <cell r="J21">
            <v>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J24">
            <v>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J26">
            <v>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>
            <v>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J28">
            <v>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J31">
            <v>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J33" t="str">
            <v>2e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J35">
            <v>3</v>
          </cell>
          <cell r="K35">
            <v>0</v>
          </cell>
          <cell r="L35">
            <v>14850</v>
          </cell>
          <cell r="M35">
            <v>16950</v>
          </cell>
          <cell r="N35">
            <v>16950</v>
          </cell>
          <cell r="O35">
            <v>16950</v>
          </cell>
          <cell r="P35">
            <v>16950</v>
          </cell>
          <cell r="Q35">
            <v>16950</v>
          </cell>
          <cell r="R35">
            <v>16950</v>
          </cell>
        </row>
        <row r="36">
          <cell r="J36">
            <v>3</v>
          </cell>
          <cell r="K36">
            <v>0</v>
          </cell>
          <cell r="L36">
            <v>14850</v>
          </cell>
          <cell r="M36">
            <v>16950</v>
          </cell>
          <cell r="N36">
            <v>16950</v>
          </cell>
          <cell r="O36">
            <v>16950</v>
          </cell>
          <cell r="P36">
            <v>16950</v>
          </cell>
          <cell r="Q36">
            <v>16950</v>
          </cell>
          <cell r="R36">
            <v>16950</v>
          </cell>
        </row>
        <row r="37">
          <cell r="J37">
            <v>3</v>
          </cell>
          <cell r="K37">
            <v>0</v>
          </cell>
          <cell r="L37">
            <v>15150</v>
          </cell>
          <cell r="M37">
            <v>16950</v>
          </cell>
          <cell r="N37">
            <v>16950</v>
          </cell>
          <cell r="O37">
            <v>16950</v>
          </cell>
          <cell r="P37">
            <v>16950</v>
          </cell>
          <cell r="Q37">
            <v>16950</v>
          </cell>
          <cell r="R37">
            <v>16950</v>
          </cell>
        </row>
        <row r="38">
          <cell r="J38">
            <v>3</v>
          </cell>
          <cell r="K38">
            <v>0</v>
          </cell>
          <cell r="L38">
            <v>15150</v>
          </cell>
          <cell r="M38">
            <v>16950</v>
          </cell>
          <cell r="N38">
            <v>16950</v>
          </cell>
          <cell r="O38">
            <v>16950</v>
          </cell>
          <cell r="P38">
            <v>16950</v>
          </cell>
          <cell r="Q38">
            <v>16950</v>
          </cell>
          <cell r="R38">
            <v>16950</v>
          </cell>
        </row>
        <row r="39">
          <cell r="J39">
            <v>3</v>
          </cell>
          <cell r="K39">
            <v>0</v>
          </cell>
          <cell r="L39">
            <v>15450</v>
          </cell>
          <cell r="M39">
            <v>16950</v>
          </cell>
          <cell r="N39">
            <v>16950</v>
          </cell>
          <cell r="O39">
            <v>16950</v>
          </cell>
          <cell r="P39">
            <v>16950</v>
          </cell>
          <cell r="Q39">
            <v>16950</v>
          </cell>
          <cell r="R39">
            <v>16950</v>
          </cell>
        </row>
        <row r="40">
          <cell r="J40">
            <v>3</v>
          </cell>
          <cell r="K40">
            <v>0</v>
          </cell>
          <cell r="L40">
            <v>15450</v>
          </cell>
          <cell r="M40">
            <v>16950</v>
          </cell>
          <cell r="N40">
            <v>16950</v>
          </cell>
          <cell r="O40">
            <v>16950</v>
          </cell>
          <cell r="P40">
            <v>16950</v>
          </cell>
          <cell r="Q40">
            <v>16950</v>
          </cell>
          <cell r="R40">
            <v>16950</v>
          </cell>
        </row>
        <row r="41">
          <cell r="J41">
            <v>3</v>
          </cell>
          <cell r="K41">
            <v>2000</v>
          </cell>
          <cell r="L41">
            <v>16050</v>
          </cell>
          <cell r="M41">
            <v>16950</v>
          </cell>
          <cell r="N41">
            <v>16950</v>
          </cell>
          <cell r="O41">
            <v>16950</v>
          </cell>
          <cell r="P41">
            <v>16950</v>
          </cell>
          <cell r="Q41">
            <v>16950</v>
          </cell>
          <cell r="R41">
            <v>16950</v>
          </cell>
        </row>
        <row r="42">
          <cell r="J42">
            <v>3</v>
          </cell>
          <cell r="K42">
            <v>2000</v>
          </cell>
          <cell r="L42">
            <v>16050</v>
          </cell>
          <cell r="M42">
            <v>16950</v>
          </cell>
          <cell r="N42">
            <v>16950</v>
          </cell>
          <cell r="O42">
            <v>16950</v>
          </cell>
          <cell r="P42">
            <v>16950</v>
          </cell>
          <cell r="Q42">
            <v>16950</v>
          </cell>
          <cell r="R42">
            <v>16950</v>
          </cell>
        </row>
        <row r="43">
          <cell r="J43">
            <v>3</v>
          </cell>
          <cell r="K43">
            <v>2000</v>
          </cell>
          <cell r="L43">
            <v>16050</v>
          </cell>
          <cell r="M43">
            <v>16950</v>
          </cell>
          <cell r="N43">
            <v>16950</v>
          </cell>
          <cell r="O43">
            <v>16950</v>
          </cell>
          <cell r="P43">
            <v>16950</v>
          </cell>
          <cell r="Q43">
            <v>16950</v>
          </cell>
          <cell r="R43">
            <v>16950</v>
          </cell>
        </row>
        <row r="44">
          <cell r="J44">
            <v>3</v>
          </cell>
          <cell r="K44">
            <v>4000</v>
          </cell>
          <cell r="L44">
            <v>16650</v>
          </cell>
          <cell r="M44">
            <v>16950</v>
          </cell>
          <cell r="N44">
            <v>16950</v>
          </cell>
          <cell r="O44">
            <v>16950</v>
          </cell>
          <cell r="P44">
            <v>16950</v>
          </cell>
          <cell r="Q44">
            <v>16950</v>
          </cell>
          <cell r="R44">
            <v>16950</v>
          </cell>
        </row>
        <row r="45">
          <cell r="J45">
            <v>3</v>
          </cell>
          <cell r="K45">
            <v>4000</v>
          </cell>
          <cell r="L45">
            <v>16650</v>
          </cell>
          <cell r="M45">
            <v>16950</v>
          </cell>
          <cell r="N45">
            <v>16950</v>
          </cell>
          <cell r="O45">
            <v>16950</v>
          </cell>
          <cell r="P45">
            <v>16950</v>
          </cell>
          <cell r="Q45">
            <v>16950</v>
          </cell>
          <cell r="R45">
            <v>16950</v>
          </cell>
        </row>
        <row r="46">
          <cell r="J46">
            <v>3</v>
          </cell>
          <cell r="K46">
            <v>5000</v>
          </cell>
          <cell r="L46">
            <v>16950</v>
          </cell>
          <cell r="M46">
            <v>16950</v>
          </cell>
          <cell r="N46">
            <v>16950</v>
          </cell>
          <cell r="O46">
            <v>16950</v>
          </cell>
          <cell r="P46">
            <v>16950</v>
          </cell>
          <cell r="Q46">
            <v>16950</v>
          </cell>
          <cell r="R46">
            <v>16950</v>
          </cell>
        </row>
        <row r="47">
          <cell r="J47" t="str">
            <v>3e</v>
          </cell>
          <cell r="K47">
            <v>19000</v>
          </cell>
          <cell r="L47">
            <v>189300</v>
          </cell>
          <cell r="M47">
            <v>203400</v>
          </cell>
          <cell r="N47">
            <v>203400</v>
          </cell>
          <cell r="O47">
            <v>203400</v>
          </cell>
          <cell r="P47">
            <v>203400</v>
          </cell>
          <cell r="Q47">
            <v>203400</v>
          </cell>
          <cell r="R47">
            <v>203400</v>
          </cell>
        </row>
        <row r="49">
          <cell r="J49">
            <v>4</v>
          </cell>
          <cell r="K49">
            <v>0</v>
          </cell>
          <cell r="L49">
            <v>19100</v>
          </cell>
          <cell r="M49">
            <v>22100</v>
          </cell>
          <cell r="N49">
            <v>25700</v>
          </cell>
          <cell r="O49">
            <v>29300</v>
          </cell>
          <cell r="P49">
            <v>32900</v>
          </cell>
          <cell r="Q49">
            <v>32900</v>
          </cell>
          <cell r="R49">
            <v>32900</v>
          </cell>
        </row>
        <row r="50">
          <cell r="J50">
            <v>4</v>
          </cell>
          <cell r="K50">
            <v>0</v>
          </cell>
          <cell r="L50">
            <v>19100</v>
          </cell>
          <cell r="M50">
            <v>22700</v>
          </cell>
          <cell r="N50">
            <v>26300</v>
          </cell>
          <cell r="O50">
            <v>29900</v>
          </cell>
          <cell r="P50">
            <v>32900</v>
          </cell>
          <cell r="Q50">
            <v>32900</v>
          </cell>
          <cell r="R50">
            <v>32900</v>
          </cell>
        </row>
        <row r="51">
          <cell r="J51">
            <v>4</v>
          </cell>
          <cell r="K51">
            <v>0</v>
          </cell>
          <cell r="L51">
            <v>19700</v>
          </cell>
          <cell r="M51">
            <v>22700</v>
          </cell>
          <cell r="N51">
            <v>26300</v>
          </cell>
          <cell r="O51">
            <v>29900</v>
          </cell>
          <cell r="P51">
            <v>32900</v>
          </cell>
          <cell r="Q51">
            <v>32900</v>
          </cell>
          <cell r="R51">
            <v>32900</v>
          </cell>
        </row>
        <row r="52">
          <cell r="J52">
            <v>4</v>
          </cell>
          <cell r="K52">
            <v>0</v>
          </cell>
          <cell r="L52">
            <v>19700</v>
          </cell>
          <cell r="M52">
            <v>23300</v>
          </cell>
          <cell r="N52">
            <v>26900</v>
          </cell>
          <cell r="O52">
            <v>30500</v>
          </cell>
          <cell r="P52">
            <v>32900</v>
          </cell>
          <cell r="Q52">
            <v>32900</v>
          </cell>
          <cell r="R52">
            <v>32900</v>
          </cell>
        </row>
        <row r="53">
          <cell r="J53">
            <v>4</v>
          </cell>
          <cell r="K53">
            <v>0</v>
          </cell>
          <cell r="L53">
            <v>20300</v>
          </cell>
          <cell r="M53">
            <v>23300</v>
          </cell>
          <cell r="N53">
            <v>26900</v>
          </cell>
          <cell r="O53">
            <v>30500</v>
          </cell>
          <cell r="P53">
            <v>32900</v>
          </cell>
          <cell r="Q53">
            <v>32900</v>
          </cell>
          <cell r="R53">
            <v>32900</v>
          </cell>
        </row>
        <row r="54">
          <cell r="J54">
            <v>4</v>
          </cell>
          <cell r="K54">
            <v>0</v>
          </cell>
          <cell r="L54">
            <v>20300</v>
          </cell>
          <cell r="M54">
            <v>23900</v>
          </cell>
          <cell r="N54">
            <v>27500</v>
          </cell>
          <cell r="O54">
            <v>31100</v>
          </cell>
          <cell r="P54">
            <v>32900</v>
          </cell>
          <cell r="Q54">
            <v>32900</v>
          </cell>
          <cell r="R54">
            <v>32900</v>
          </cell>
        </row>
        <row r="55">
          <cell r="J55">
            <v>4</v>
          </cell>
          <cell r="K55">
            <v>0</v>
          </cell>
          <cell r="L55">
            <v>20900</v>
          </cell>
          <cell r="M55">
            <v>23900</v>
          </cell>
          <cell r="N55">
            <v>27500</v>
          </cell>
          <cell r="O55">
            <v>31100</v>
          </cell>
          <cell r="P55">
            <v>32900</v>
          </cell>
          <cell r="Q55">
            <v>32900</v>
          </cell>
          <cell r="R55">
            <v>32900</v>
          </cell>
        </row>
        <row r="56">
          <cell r="J56">
            <v>4</v>
          </cell>
          <cell r="K56">
            <v>2000</v>
          </cell>
          <cell r="L56">
            <v>20900</v>
          </cell>
          <cell r="M56">
            <v>24500</v>
          </cell>
          <cell r="N56">
            <v>28100</v>
          </cell>
          <cell r="O56">
            <v>31700</v>
          </cell>
          <cell r="P56">
            <v>32900</v>
          </cell>
          <cell r="Q56">
            <v>32900</v>
          </cell>
          <cell r="R56">
            <v>32900</v>
          </cell>
        </row>
        <row r="57">
          <cell r="J57">
            <v>4</v>
          </cell>
          <cell r="K57">
            <v>2000</v>
          </cell>
          <cell r="L57">
            <v>21500</v>
          </cell>
          <cell r="M57">
            <v>24500</v>
          </cell>
          <cell r="N57">
            <v>28100</v>
          </cell>
          <cell r="O57">
            <v>31700</v>
          </cell>
          <cell r="P57">
            <v>32900</v>
          </cell>
          <cell r="Q57">
            <v>32900</v>
          </cell>
          <cell r="R57">
            <v>32900</v>
          </cell>
        </row>
        <row r="58">
          <cell r="J58">
            <v>4</v>
          </cell>
          <cell r="K58">
            <v>4000</v>
          </cell>
          <cell r="L58">
            <v>21500</v>
          </cell>
          <cell r="M58">
            <v>25100</v>
          </cell>
          <cell r="N58">
            <v>28700</v>
          </cell>
          <cell r="O58">
            <v>32300</v>
          </cell>
          <cell r="P58">
            <v>32900</v>
          </cell>
          <cell r="Q58">
            <v>32900</v>
          </cell>
          <cell r="R58">
            <v>32900</v>
          </cell>
        </row>
        <row r="59">
          <cell r="J59">
            <v>4</v>
          </cell>
          <cell r="K59">
            <v>4000</v>
          </cell>
          <cell r="L59">
            <v>22100</v>
          </cell>
          <cell r="M59">
            <v>25100</v>
          </cell>
          <cell r="N59">
            <v>28700</v>
          </cell>
          <cell r="O59">
            <v>32300</v>
          </cell>
          <cell r="P59">
            <v>32900</v>
          </cell>
          <cell r="Q59">
            <v>32900</v>
          </cell>
          <cell r="R59">
            <v>32900</v>
          </cell>
        </row>
        <row r="60">
          <cell r="J60">
            <v>4</v>
          </cell>
          <cell r="K60">
            <v>6000</v>
          </cell>
          <cell r="L60">
            <v>22100</v>
          </cell>
          <cell r="M60">
            <v>25700</v>
          </cell>
          <cell r="N60">
            <v>29300</v>
          </cell>
          <cell r="O60">
            <v>32900</v>
          </cell>
          <cell r="P60">
            <v>32900</v>
          </cell>
          <cell r="Q60">
            <v>32900</v>
          </cell>
          <cell r="R60">
            <v>32900</v>
          </cell>
        </row>
        <row r="61">
          <cell r="J61" t="str">
            <v>4e</v>
          </cell>
          <cell r="K61">
            <v>18000</v>
          </cell>
          <cell r="L61">
            <v>247200</v>
          </cell>
          <cell r="M61">
            <v>286800</v>
          </cell>
          <cell r="N61">
            <v>330000</v>
          </cell>
          <cell r="O61">
            <v>373200</v>
          </cell>
          <cell r="P61">
            <v>394800</v>
          </cell>
          <cell r="Q61">
            <v>394800</v>
          </cell>
          <cell r="R61">
            <v>394800</v>
          </cell>
        </row>
        <row r="63">
          <cell r="J63">
            <v>5</v>
          </cell>
          <cell r="K63">
            <v>0</v>
          </cell>
          <cell r="L63">
            <v>38200</v>
          </cell>
          <cell r="M63">
            <v>45400</v>
          </cell>
          <cell r="N63">
            <v>51400</v>
          </cell>
          <cell r="O63">
            <v>58600</v>
          </cell>
          <cell r="P63">
            <v>65800</v>
          </cell>
          <cell r="Q63">
            <v>65800</v>
          </cell>
          <cell r="R63">
            <v>65800</v>
          </cell>
        </row>
        <row r="64">
          <cell r="J64">
            <v>5</v>
          </cell>
          <cell r="K64">
            <v>0</v>
          </cell>
          <cell r="L64">
            <v>38200</v>
          </cell>
          <cell r="M64">
            <v>45400</v>
          </cell>
          <cell r="N64">
            <v>52600</v>
          </cell>
          <cell r="O64">
            <v>59800</v>
          </cell>
          <cell r="P64">
            <v>65800</v>
          </cell>
          <cell r="Q64">
            <v>65800</v>
          </cell>
          <cell r="R64">
            <v>65800</v>
          </cell>
        </row>
        <row r="65">
          <cell r="J65">
            <v>5</v>
          </cell>
          <cell r="K65">
            <v>0</v>
          </cell>
          <cell r="L65">
            <v>39400</v>
          </cell>
          <cell r="M65">
            <v>46600</v>
          </cell>
          <cell r="N65">
            <v>52600</v>
          </cell>
          <cell r="O65">
            <v>59800</v>
          </cell>
          <cell r="P65">
            <v>65800</v>
          </cell>
          <cell r="Q65">
            <v>65800</v>
          </cell>
          <cell r="R65">
            <v>65800</v>
          </cell>
        </row>
        <row r="66">
          <cell r="J66">
            <v>5</v>
          </cell>
          <cell r="K66">
            <v>0</v>
          </cell>
          <cell r="L66">
            <v>39400</v>
          </cell>
          <cell r="M66">
            <v>46600</v>
          </cell>
          <cell r="N66">
            <v>53800</v>
          </cell>
          <cell r="O66">
            <v>61000</v>
          </cell>
          <cell r="P66">
            <v>65800</v>
          </cell>
          <cell r="Q66">
            <v>65800</v>
          </cell>
          <cell r="R66">
            <v>65800</v>
          </cell>
        </row>
        <row r="67">
          <cell r="J67">
            <v>5</v>
          </cell>
          <cell r="K67">
            <v>0</v>
          </cell>
          <cell r="L67">
            <v>40600</v>
          </cell>
          <cell r="M67">
            <v>47800</v>
          </cell>
          <cell r="N67">
            <v>53800</v>
          </cell>
          <cell r="O67">
            <v>61000</v>
          </cell>
          <cell r="P67">
            <v>65800</v>
          </cell>
          <cell r="Q67">
            <v>65800</v>
          </cell>
          <cell r="R67">
            <v>65800</v>
          </cell>
        </row>
        <row r="68">
          <cell r="J68">
            <v>5</v>
          </cell>
          <cell r="K68">
            <v>0</v>
          </cell>
          <cell r="L68">
            <v>40600</v>
          </cell>
          <cell r="M68">
            <v>47800</v>
          </cell>
          <cell r="N68">
            <v>55000</v>
          </cell>
          <cell r="O68">
            <v>62200</v>
          </cell>
          <cell r="P68">
            <v>65800</v>
          </cell>
          <cell r="Q68">
            <v>65800</v>
          </cell>
          <cell r="R68">
            <v>65800</v>
          </cell>
        </row>
        <row r="69">
          <cell r="J69">
            <v>5</v>
          </cell>
          <cell r="K69">
            <v>0</v>
          </cell>
          <cell r="L69">
            <v>41800</v>
          </cell>
          <cell r="M69">
            <v>49000</v>
          </cell>
          <cell r="N69">
            <v>55000</v>
          </cell>
          <cell r="O69">
            <v>62200</v>
          </cell>
          <cell r="P69">
            <v>65800</v>
          </cell>
          <cell r="Q69">
            <v>65800</v>
          </cell>
          <cell r="R69">
            <v>65800</v>
          </cell>
        </row>
        <row r="70">
          <cell r="J70">
            <v>5</v>
          </cell>
          <cell r="K70">
            <v>4000</v>
          </cell>
          <cell r="L70">
            <v>41800</v>
          </cell>
          <cell r="M70">
            <v>49000</v>
          </cell>
          <cell r="N70">
            <v>56200</v>
          </cell>
          <cell r="O70">
            <v>63400</v>
          </cell>
          <cell r="P70">
            <v>65800</v>
          </cell>
          <cell r="Q70">
            <v>65800</v>
          </cell>
          <cell r="R70">
            <v>65800</v>
          </cell>
        </row>
        <row r="71">
          <cell r="J71">
            <v>5</v>
          </cell>
          <cell r="K71">
            <v>4000</v>
          </cell>
          <cell r="L71">
            <v>43000</v>
          </cell>
          <cell r="M71">
            <v>50200</v>
          </cell>
          <cell r="N71">
            <v>56200</v>
          </cell>
          <cell r="O71">
            <v>63400</v>
          </cell>
          <cell r="P71">
            <v>65800</v>
          </cell>
          <cell r="Q71">
            <v>65800</v>
          </cell>
          <cell r="R71">
            <v>65800</v>
          </cell>
        </row>
        <row r="72">
          <cell r="J72">
            <v>5</v>
          </cell>
          <cell r="K72">
            <v>8000</v>
          </cell>
          <cell r="L72">
            <v>43000</v>
          </cell>
          <cell r="M72">
            <v>50200</v>
          </cell>
          <cell r="N72">
            <v>57400</v>
          </cell>
          <cell r="O72">
            <v>64600</v>
          </cell>
          <cell r="P72">
            <v>65800</v>
          </cell>
          <cell r="Q72">
            <v>65800</v>
          </cell>
          <cell r="R72">
            <v>65800</v>
          </cell>
        </row>
        <row r="73">
          <cell r="J73">
            <v>5</v>
          </cell>
          <cell r="K73">
            <v>8000</v>
          </cell>
          <cell r="L73">
            <v>44200</v>
          </cell>
          <cell r="M73">
            <v>51400</v>
          </cell>
          <cell r="N73">
            <v>57400</v>
          </cell>
          <cell r="O73">
            <v>64600</v>
          </cell>
          <cell r="P73">
            <v>65800</v>
          </cell>
          <cell r="Q73">
            <v>65800</v>
          </cell>
          <cell r="R73">
            <v>65800</v>
          </cell>
        </row>
        <row r="74">
          <cell r="J74">
            <v>5</v>
          </cell>
          <cell r="K74">
            <v>12000</v>
          </cell>
          <cell r="L74">
            <v>44200</v>
          </cell>
          <cell r="M74">
            <v>51400</v>
          </cell>
          <cell r="N74">
            <v>58600</v>
          </cell>
          <cell r="O74">
            <v>65800</v>
          </cell>
          <cell r="P74">
            <v>65800</v>
          </cell>
          <cell r="Q74">
            <v>65800</v>
          </cell>
          <cell r="R74">
            <v>65800</v>
          </cell>
        </row>
        <row r="75">
          <cell r="J75" t="str">
            <v>5e</v>
          </cell>
          <cell r="K75">
            <v>36000</v>
          </cell>
          <cell r="L75">
            <v>494400</v>
          </cell>
          <cell r="M75">
            <v>580800</v>
          </cell>
          <cell r="N75">
            <v>660000</v>
          </cell>
          <cell r="O75">
            <v>746400</v>
          </cell>
          <cell r="P75">
            <v>789600</v>
          </cell>
          <cell r="Q75">
            <v>789600</v>
          </cell>
          <cell r="R75">
            <v>789600</v>
          </cell>
        </row>
        <row r="77">
          <cell r="J77">
            <v>6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J78">
            <v>6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J79">
            <v>6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J80">
            <v>6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J81">
            <v>6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J82">
            <v>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J83">
            <v>6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J84">
            <v>6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J85">
            <v>6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J86">
            <v>6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J87">
            <v>6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J88">
            <v>6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J89" t="str">
            <v>6e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1">
          <cell r="J91">
            <v>7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J92">
            <v>7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3">
          <cell r="J93">
            <v>7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J94">
            <v>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J95">
            <v>7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J96">
            <v>7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J97">
            <v>7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J98">
            <v>7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J99">
            <v>7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J100">
            <v>7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J101">
            <v>7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J102">
            <v>7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J103" t="str">
            <v>7e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</row>
        <row r="105">
          <cell r="J105">
            <v>8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J106">
            <v>8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J107">
            <v>8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J108">
            <v>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J109">
            <v>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J110">
            <v>8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J111">
            <v>8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J112">
            <v>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J113">
            <v>8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J114">
            <v>8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J115">
            <v>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J116">
            <v>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 t="str">
            <v>8e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J118">
            <v>9</v>
          </cell>
          <cell r="K118">
            <v>4750</v>
          </cell>
          <cell r="L118">
            <v>4512.5</v>
          </cell>
          <cell r="M118">
            <v>4286.875</v>
          </cell>
          <cell r="N118">
            <v>4072.53125</v>
          </cell>
          <cell r="O118">
            <v>3868.9046874999999</v>
          </cell>
          <cell r="P118">
            <v>3675.4594531249995</v>
          </cell>
          <cell r="Q118">
            <v>3491.6864804687493</v>
          </cell>
          <cell r="R118">
            <v>3317.1021564453117</v>
          </cell>
        </row>
        <row r="119">
          <cell r="J119">
            <v>9</v>
          </cell>
          <cell r="K119">
            <v>0</v>
          </cell>
          <cell r="L119">
            <v>32000</v>
          </cell>
          <cell r="M119">
            <v>50000</v>
          </cell>
          <cell r="N119">
            <v>68000</v>
          </cell>
          <cell r="O119">
            <v>86000</v>
          </cell>
          <cell r="P119">
            <v>106000</v>
          </cell>
          <cell r="Q119">
            <v>106000</v>
          </cell>
          <cell r="R119">
            <v>106000</v>
          </cell>
        </row>
        <row r="120">
          <cell r="J120">
            <v>9</v>
          </cell>
          <cell r="K120">
            <v>0</v>
          </cell>
          <cell r="L120">
            <v>33000</v>
          </cell>
          <cell r="M120">
            <v>51000</v>
          </cell>
          <cell r="N120">
            <v>69000</v>
          </cell>
          <cell r="O120">
            <v>88000</v>
          </cell>
          <cell r="P120">
            <v>106000</v>
          </cell>
          <cell r="Q120">
            <v>106000</v>
          </cell>
          <cell r="R120">
            <v>106000</v>
          </cell>
        </row>
        <row r="121">
          <cell r="J121">
            <v>9</v>
          </cell>
          <cell r="K121">
            <v>0</v>
          </cell>
          <cell r="L121">
            <v>35000</v>
          </cell>
          <cell r="M121">
            <v>53000</v>
          </cell>
          <cell r="N121">
            <v>71000</v>
          </cell>
          <cell r="O121">
            <v>90000</v>
          </cell>
          <cell r="P121">
            <v>106000</v>
          </cell>
          <cell r="Q121">
            <v>106000</v>
          </cell>
          <cell r="R121">
            <v>106000</v>
          </cell>
        </row>
        <row r="122">
          <cell r="J122">
            <v>9</v>
          </cell>
          <cell r="K122">
            <v>0</v>
          </cell>
          <cell r="L122">
            <v>36000</v>
          </cell>
          <cell r="M122">
            <v>54000</v>
          </cell>
          <cell r="N122">
            <v>72000</v>
          </cell>
          <cell r="O122">
            <v>92000</v>
          </cell>
          <cell r="P122">
            <v>106000</v>
          </cell>
          <cell r="Q122">
            <v>106000</v>
          </cell>
          <cell r="R122">
            <v>106000</v>
          </cell>
        </row>
        <row r="123">
          <cell r="J123">
            <v>9</v>
          </cell>
          <cell r="K123">
            <v>0</v>
          </cell>
          <cell r="L123">
            <v>38000</v>
          </cell>
          <cell r="M123">
            <v>56000</v>
          </cell>
          <cell r="N123">
            <v>74000</v>
          </cell>
          <cell r="O123">
            <v>93000</v>
          </cell>
          <cell r="P123">
            <v>106000</v>
          </cell>
          <cell r="Q123">
            <v>106000</v>
          </cell>
          <cell r="R123">
            <v>106000</v>
          </cell>
        </row>
        <row r="124">
          <cell r="J124">
            <v>9</v>
          </cell>
          <cell r="K124">
            <v>0</v>
          </cell>
          <cell r="L124">
            <v>39000</v>
          </cell>
          <cell r="M124">
            <v>57000</v>
          </cell>
          <cell r="N124">
            <v>75000</v>
          </cell>
          <cell r="O124">
            <v>95000</v>
          </cell>
          <cell r="P124">
            <v>106000</v>
          </cell>
          <cell r="Q124">
            <v>106000</v>
          </cell>
          <cell r="R124">
            <v>106000</v>
          </cell>
        </row>
        <row r="125">
          <cell r="J125">
            <v>9</v>
          </cell>
          <cell r="K125">
            <v>4000</v>
          </cell>
          <cell r="L125">
            <v>41000</v>
          </cell>
          <cell r="M125">
            <v>59000</v>
          </cell>
          <cell r="N125">
            <v>77000</v>
          </cell>
          <cell r="O125">
            <v>97000</v>
          </cell>
          <cell r="P125">
            <v>106000</v>
          </cell>
          <cell r="Q125">
            <v>106000</v>
          </cell>
          <cell r="R125">
            <v>106000</v>
          </cell>
        </row>
        <row r="126">
          <cell r="J126">
            <v>9</v>
          </cell>
          <cell r="K126">
            <v>8000</v>
          </cell>
          <cell r="L126">
            <v>42000</v>
          </cell>
          <cell r="M126">
            <v>60000</v>
          </cell>
          <cell r="N126">
            <v>78000</v>
          </cell>
          <cell r="O126">
            <v>99000</v>
          </cell>
          <cell r="P126">
            <v>106000</v>
          </cell>
          <cell r="Q126">
            <v>106000</v>
          </cell>
          <cell r="R126">
            <v>106000</v>
          </cell>
        </row>
        <row r="127">
          <cell r="J127">
            <v>9</v>
          </cell>
          <cell r="K127">
            <v>12000</v>
          </cell>
          <cell r="L127">
            <v>44000</v>
          </cell>
          <cell r="M127">
            <v>62000</v>
          </cell>
          <cell r="N127">
            <v>80000</v>
          </cell>
          <cell r="O127">
            <v>101000</v>
          </cell>
          <cell r="P127">
            <v>106000</v>
          </cell>
          <cell r="Q127">
            <v>106000</v>
          </cell>
          <cell r="R127">
            <v>106000</v>
          </cell>
        </row>
        <row r="128">
          <cell r="J128">
            <v>9</v>
          </cell>
          <cell r="K128">
            <v>16000</v>
          </cell>
          <cell r="L128">
            <v>45000</v>
          </cell>
          <cell r="M128">
            <v>63000</v>
          </cell>
          <cell r="N128">
            <v>81000</v>
          </cell>
          <cell r="O128">
            <v>102000</v>
          </cell>
          <cell r="P128">
            <v>106000</v>
          </cell>
          <cell r="Q128">
            <v>106000</v>
          </cell>
          <cell r="R128">
            <v>106000</v>
          </cell>
        </row>
        <row r="129">
          <cell r="J129">
            <v>9</v>
          </cell>
          <cell r="K129">
            <v>20000</v>
          </cell>
          <cell r="L129">
            <v>47000</v>
          </cell>
          <cell r="M129">
            <v>65000</v>
          </cell>
          <cell r="N129">
            <v>83000</v>
          </cell>
          <cell r="O129">
            <v>104000</v>
          </cell>
          <cell r="P129">
            <v>106000</v>
          </cell>
          <cell r="Q129">
            <v>106000</v>
          </cell>
          <cell r="R129">
            <v>106000</v>
          </cell>
        </row>
        <row r="130">
          <cell r="J130">
            <v>9</v>
          </cell>
          <cell r="K130">
            <v>24000</v>
          </cell>
          <cell r="L130">
            <v>48000</v>
          </cell>
          <cell r="M130">
            <v>66000</v>
          </cell>
          <cell r="N130">
            <v>84000</v>
          </cell>
          <cell r="O130">
            <v>106000</v>
          </cell>
          <cell r="P130">
            <v>106000</v>
          </cell>
          <cell r="Q130">
            <v>106000</v>
          </cell>
          <cell r="R130">
            <v>106000</v>
          </cell>
        </row>
        <row r="131">
          <cell r="J131" t="str">
            <v>9e</v>
          </cell>
          <cell r="K131">
            <v>84000</v>
          </cell>
          <cell r="L131">
            <v>480000</v>
          </cell>
          <cell r="M131">
            <v>696000</v>
          </cell>
          <cell r="N131">
            <v>912000</v>
          </cell>
          <cell r="O131">
            <v>1153000</v>
          </cell>
          <cell r="P131">
            <v>1272000</v>
          </cell>
          <cell r="Q131">
            <v>1272000</v>
          </cell>
          <cell r="R131">
            <v>1272000</v>
          </cell>
        </row>
        <row r="133"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J134">
            <v>10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J135">
            <v>10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J136">
            <v>10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J137">
            <v>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J138">
            <v>10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J139">
            <v>10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J140">
            <v>10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J141">
            <v>10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J142">
            <v>10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J143">
            <v>10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10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J145" t="str">
            <v>10e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7">
          <cell r="J147">
            <v>11</v>
          </cell>
          <cell r="K147">
            <v>0</v>
          </cell>
          <cell r="L147">
            <v>610</v>
          </cell>
          <cell r="M147">
            <v>660</v>
          </cell>
          <cell r="N147">
            <v>660</v>
          </cell>
          <cell r="O147">
            <v>660</v>
          </cell>
          <cell r="P147">
            <v>660</v>
          </cell>
          <cell r="Q147">
            <v>660</v>
          </cell>
          <cell r="R147">
            <v>660</v>
          </cell>
        </row>
        <row r="148">
          <cell r="J148">
            <v>11</v>
          </cell>
          <cell r="K148">
            <v>0</v>
          </cell>
          <cell r="L148">
            <v>610</v>
          </cell>
          <cell r="M148">
            <v>660</v>
          </cell>
          <cell r="N148">
            <v>660</v>
          </cell>
          <cell r="O148">
            <v>660</v>
          </cell>
          <cell r="P148">
            <v>660</v>
          </cell>
          <cell r="Q148">
            <v>660</v>
          </cell>
          <cell r="R148">
            <v>660</v>
          </cell>
        </row>
        <row r="149">
          <cell r="J149">
            <v>11</v>
          </cell>
          <cell r="K149">
            <v>0</v>
          </cell>
          <cell r="L149">
            <v>610</v>
          </cell>
          <cell r="M149">
            <v>660</v>
          </cell>
          <cell r="N149">
            <v>660</v>
          </cell>
          <cell r="O149">
            <v>660</v>
          </cell>
          <cell r="P149">
            <v>660</v>
          </cell>
          <cell r="Q149">
            <v>660</v>
          </cell>
          <cell r="R149">
            <v>660</v>
          </cell>
        </row>
        <row r="150">
          <cell r="J150">
            <v>11</v>
          </cell>
          <cell r="K150">
            <v>0</v>
          </cell>
          <cell r="L150">
            <v>610</v>
          </cell>
          <cell r="M150">
            <v>660</v>
          </cell>
          <cell r="N150">
            <v>660</v>
          </cell>
          <cell r="O150">
            <v>660</v>
          </cell>
          <cell r="P150">
            <v>660</v>
          </cell>
          <cell r="Q150">
            <v>660</v>
          </cell>
          <cell r="R150">
            <v>660</v>
          </cell>
        </row>
        <row r="151">
          <cell r="J151">
            <v>11</v>
          </cell>
          <cell r="K151">
            <v>0</v>
          </cell>
          <cell r="L151">
            <v>610</v>
          </cell>
          <cell r="M151">
            <v>660</v>
          </cell>
          <cell r="N151">
            <v>660</v>
          </cell>
          <cell r="O151">
            <v>660</v>
          </cell>
          <cell r="P151">
            <v>660</v>
          </cell>
          <cell r="Q151">
            <v>660</v>
          </cell>
          <cell r="R151">
            <v>660</v>
          </cell>
        </row>
        <row r="152">
          <cell r="J152">
            <v>11</v>
          </cell>
          <cell r="K152">
            <v>0</v>
          </cell>
          <cell r="L152">
            <v>640</v>
          </cell>
          <cell r="M152">
            <v>660</v>
          </cell>
          <cell r="N152">
            <v>660</v>
          </cell>
          <cell r="O152">
            <v>660</v>
          </cell>
          <cell r="P152">
            <v>660</v>
          </cell>
          <cell r="Q152">
            <v>660</v>
          </cell>
          <cell r="R152">
            <v>660</v>
          </cell>
        </row>
        <row r="153">
          <cell r="J153">
            <v>11</v>
          </cell>
          <cell r="K153">
            <v>0</v>
          </cell>
          <cell r="L153">
            <v>640</v>
          </cell>
          <cell r="M153">
            <v>660</v>
          </cell>
          <cell r="N153">
            <v>660</v>
          </cell>
          <cell r="O153">
            <v>660</v>
          </cell>
          <cell r="P153">
            <v>660</v>
          </cell>
          <cell r="Q153">
            <v>660</v>
          </cell>
          <cell r="R153">
            <v>660</v>
          </cell>
        </row>
        <row r="154">
          <cell r="J154">
            <v>11</v>
          </cell>
          <cell r="K154">
            <v>0</v>
          </cell>
          <cell r="L154">
            <v>640</v>
          </cell>
          <cell r="M154">
            <v>660</v>
          </cell>
          <cell r="N154">
            <v>660</v>
          </cell>
          <cell r="O154">
            <v>660</v>
          </cell>
          <cell r="P154">
            <v>660</v>
          </cell>
          <cell r="Q154">
            <v>660</v>
          </cell>
          <cell r="R154">
            <v>660</v>
          </cell>
        </row>
        <row r="155">
          <cell r="J155">
            <v>11</v>
          </cell>
          <cell r="K155">
            <v>0</v>
          </cell>
          <cell r="L155">
            <v>640</v>
          </cell>
          <cell r="M155">
            <v>660</v>
          </cell>
          <cell r="N155">
            <v>660</v>
          </cell>
          <cell r="O155">
            <v>660</v>
          </cell>
          <cell r="P155">
            <v>660</v>
          </cell>
          <cell r="Q155">
            <v>660</v>
          </cell>
          <cell r="R155">
            <v>660</v>
          </cell>
        </row>
        <row r="156">
          <cell r="J156">
            <v>11</v>
          </cell>
          <cell r="K156">
            <v>80</v>
          </cell>
          <cell r="L156">
            <v>660</v>
          </cell>
          <cell r="M156">
            <v>660</v>
          </cell>
          <cell r="N156">
            <v>660</v>
          </cell>
          <cell r="O156">
            <v>660</v>
          </cell>
          <cell r="P156">
            <v>660</v>
          </cell>
          <cell r="Q156">
            <v>660</v>
          </cell>
          <cell r="R156">
            <v>660</v>
          </cell>
        </row>
        <row r="157">
          <cell r="J157">
            <v>11</v>
          </cell>
          <cell r="K157">
            <v>80</v>
          </cell>
          <cell r="L157">
            <v>660</v>
          </cell>
          <cell r="M157">
            <v>660</v>
          </cell>
          <cell r="N157">
            <v>660</v>
          </cell>
          <cell r="O157">
            <v>660</v>
          </cell>
          <cell r="P157">
            <v>660</v>
          </cell>
          <cell r="Q157">
            <v>660</v>
          </cell>
          <cell r="R157">
            <v>660</v>
          </cell>
        </row>
        <row r="158">
          <cell r="J158">
            <v>11</v>
          </cell>
          <cell r="K158">
            <v>80</v>
          </cell>
          <cell r="L158">
            <v>660</v>
          </cell>
          <cell r="M158">
            <v>660</v>
          </cell>
          <cell r="N158">
            <v>660</v>
          </cell>
          <cell r="O158">
            <v>660</v>
          </cell>
          <cell r="P158">
            <v>660</v>
          </cell>
          <cell r="Q158">
            <v>660</v>
          </cell>
          <cell r="R158">
            <v>660</v>
          </cell>
        </row>
        <row r="159">
          <cell r="J159" t="str">
            <v>11e</v>
          </cell>
          <cell r="K159">
            <v>240</v>
          </cell>
          <cell r="L159">
            <v>7590</v>
          </cell>
          <cell r="M159">
            <v>7920</v>
          </cell>
          <cell r="N159">
            <v>7920</v>
          </cell>
          <cell r="O159">
            <v>7920</v>
          </cell>
          <cell r="P159">
            <v>7920</v>
          </cell>
          <cell r="Q159">
            <v>7920</v>
          </cell>
          <cell r="R159">
            <v>7920</v>
          </cell>
        </row>
        <row r="161">
          <cell r="J161">
            <v>12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J162">
            <v>12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J163">
            <v>12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64">
          <cell r="J164">
            <v>12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</row>
        <row r="165">
          <cell r="J165">
            <v>12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66">
          <cell r="J166">
            <v>12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</row>
        <row r="167">
          <cell r="J167">
            <v>12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J168">
            <v>12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</row>
        <row r="169">
          <cell r="J169">
            <v>12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</row>
        <row r="170">
          <cell r="J170">
            <v>12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</row>
        <row r="171">
          <cell r="J171">
            <v>12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</row>
        <row r="172">
          <cell r="J172">
            <v>12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</row>
        <row r="173">
          <cell r="J173" t="str">
            <v>12e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</row>
        <row r="175">
          <cell r="J175">
            <v>13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J176">
            <v>13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</row>
        <row r="177">
          <cell r="J177">
            <v>13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J178">
            <v>13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J179">
            <v>13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</row>
        <row r="180">
          <cell r="J180">
            <v>13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</row>
        <row r="181">
          <cell r="J181">
            <v>13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</row>
        <row r="182">
          <cell r="J182">
            <v>13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</row>
        <row r="183">
          <cell r="J183">
            <v>13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</row>
        <row r="184">
          <cell r="J184">
            <v>13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</row>
        <row r="185">
          <cell r="J185">
            <v>13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</row>
        <row r="186">
          <cell r="J186">
            <v>13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</row>
        <row r="187">
          <cell r="J187" t="str">
            <v>13e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</row>
      </sheetData>
      <sheetData sheetId="5" refreshError="1">
        <row r="6">
          <cell r="J6" t="str">
            <v>c</v>
          </cell>
        </row>
        <row r="7">
          <cell r="J7">
            <v>1</v>
          </cell>
          <cell r="K7">
            <v>872000</v>
          </cell>
          <cell r="L7">
            <v>860700</v>
          </cell>
          <cell r="M7">
            <v>877230</v>
          </cell>
          <cell r="N7">
            <v>889955.25</v>
          </cell>
          <cell r="O7">
            <v>899214.89999999991</v>
          </cell>
          <cell r="P7">
            <v>900681.01124999975</v>
          </cell>
          <cell r="Q7">
            <v>855646.96068749973</v>
          </cell>
          <cell r="R7">
            <v>812864.61265312473</v>
          </cell>
        </row>
        <row r="8">
          <cell r="J8">
            <v>1</v>
          </cell>
          <cell r="K8">
            <v>872000</v>
          </cell>
          <cell r="L8">
            <v>860700</v>
          </cell>
          <cell r="M8">
            <v>877230</v>
          </cell>
          <cell r="N8">
            <v>889955.25</v>
          </cell>
          <cell r="O8">
            <v>899214.89999999991</v>
          </cell>
          <cell r="P8">
            <v>900681.01124999975</v>
          </cell>
          <cell r="Q8">
            <v>855646.96068749973</v>
          </cell>
          <cell r="R8">
            <v>812864.61265312473</v>
          </cell>
        </row>
        <row r="9">
          <cell r="J9">
            <v>1</v>
          </cell>
          <cell r="K9">
            <v>872000</v>
          </cell>
          <cell r="L9">
            <v>860700</v>
          </cell>
          <cell r="M9">
            <v>877230</v>
          </cell>
          <cell r="N9">
            <v>889955.25</v>
          </cell>
          <cell r="O9">
            <v>899214.89999999991</v>
          </cell>
          <cell r="P9">
            <v>900681.01124999975</v>
          </cell>
          <cell r="Q9">
            <v>855646.96068749973</v>
          </cell>
          <cell r="R9">
            <v>812864.61265312473</v>
          </cell>
        </row>
        <row r="10">
          <cell r="J10">
            <v>1</v>
          </cell>
          <cell r="K10">
            <v>872000</v>
          </cell>
          <cell r="L10">
            <v>860700</v>
          </cell>
          <cell r="M10">
            <v>877230</v>
          </cell>
          <cell r="N10">
            <v>889955.25</v>
          </cell>
          <cell r="O10">
            <v>899214.89999999991</v>
          </cell>
          <cell r="P10">
            <v>900681.01124999975</v>
          </cell>
          <cell r="Q10">
            <v>855646.96068749973</v>
          </cell>
          <cell r="R10">
            <v>812864.61265312473</v>
          </cell>
        </row>
        <row r="11">
          <cell r="J11">
            <v>1</v>
          </cell>
          <cell r="K11">
            <v>872000</v>
          </cell>
          <cell r="L11">
            <v>860700</v>
          </cell>
          <cell r="M11">
            <v>877230</v>
          </cell>
          <cell r="N11">
            <v>889955.25</v>
          </cell>
          <cell r="O11">
            <v>899214.89999999991</v>
          </cell>
          <cell r="P11">
            <v>900681.01124999975</v>
          </cell>
          <cell r="Q11">
            <v>855646.96068749973</v>
          </cell>
          <cell r="R11">
            <v>812864.61265312473</v>
          </cell>
        </row>
        <row r="12">
          <cell r="J12">
            <v>1</v>
          </cell>
          <cell r="K12">
            <v>872000</v>
          </cell>
          <cell r="L12">
            <v>860700</v>
          </cell>
          <cell r="M12">
            <v>877230</v>
          </cell>
          <cell r="N12">
            <v>889955.25</v>
          </cell>
          <cell r="O12">
            <v>899214.89999999991</v>
          </cell>
          <cell r="P12">
            <v>900681.01124999975</v>
          </cell>
          <cell r="Q12">
            <v>855646.96068749973</v>
          </cell>
          <cell r="R12">
            <v>812864.61265312473</v>
          </cell>
        </row>
        <row r="13">
          <cell r="J13">
            <v>1</v>
          </cell>
          <cell r="K13">
            <v>870000</v>
          </cell>
          <cell r="L13">
            <v>860700</v>
          </cell>
          <cell r="M13">
            <v>877230</v>
          </cell>
          <cell r="N13">
            <v>889955.25</v>
          </cell>
          <cell r="O13">
            <v>899214.89999999991</v>
          </cell>
          <cell r="P13">
            <v>900681.01124999975</v>
          </cell>
          <cell r="Q13">
            <v>855646.96068749973</v>
          </cell>
          <cell r="R13">
            <v>812864.61265312473</v>
          </cell>
        </row>
        <row r="14">
          <cell r="J14">
            <v>1</v>
          </cell>
          <cell r="K14">
            <v>876000</v>
          </cell>
          <cell r="L14">
            <v>860700</v>
          </cell>
          <cell r="M14">
            <v>877230</v>
          </cell>
          <cell r="N14">
            <v>889955.25</v>
          </cell>
          <cell r="O14">
            <v>899214.89999999991</v>
          </cell>
          <cell r="P14">
            <v>900681.01124999975</v>
          </cell>
          <cell r="Q14">
            <v>855646.96068749973</v>
          </cell>
          <cell r="R14">
            <v>812864.61265312473</v>
          </cell>
        </row>
        <row r="15">
          <cell r="J15">
            <v>1</v>
          </cell>
          <cell r="K15">
            <v>882000</v>
          </cell>
          <cell r="L15">
            <v>860700</v>
          </cell>
          <cell r="M15">
            <v>877230</v>
          </cell>
          <cell r="N15">
            <v>889955.25</v>
          </cell>
          <cell r="O15">
            <v>899214.89999999991</v>
          </cell>
          <cell r="P15">
            <v>900681.01124999975</v>
          </cell>
          <cell r="Q15">
            <v>855646.96068749973</v>
          </cell>
          <cell r="R15">
            <v>812864.61265312473</v>
          </cell>
        </row>
        <row r="16">
          <cell r="J16">
            <v>1</v>
          </cell>
          <cell r="K16">
            <v>888000</v>
          </cell>
          <cell r="L16">
            <v>860700</v>
          </cell>
          <cell r="M16">
            <v>877230</v>
          </cell>
          <cell r="N16">
            <v>889955.25</v>
          </cell>
          <cell r="O16">
            <v>899214.89999999991</v>
          </cell>
          <cell r="P16">
            <v>900681.01124999975</v>
          </cell>
          <cell r="Q16">
            <v>855646.96068749973</v>
          </cell>
          <cell r="R16">
            <v>812864.61265312473</v>
          </cell>
        </row>
        <row r="17">
          <cell r="J17">
            <v>1</v>
          </cell>
          <cell r="K17">
            <v>894000</v>
          </cell>
          <cell r="L17">
            <v>860700</v>
          </cell>
          <cell r="M17">
            <v>877230</v>
          </cell>
          <cell r="N17">
            <v>889955.25</v>
          </cell>
          <cell r="O17">
            <v>899214.89999999991</v>
          </cell>
          <cell r="P17">
            <v>900681.01124999975</v>
          </cell>
          <cell r="Q17">
            <v>855646.96068749973</v>
          </cell>
          <cell r="R17">
            <v>812864.61265312473</v>
          </cell>
        </row>
        <row r="18">
          <cell r="J18">
            <v>1</v>
          </cell>
          <cell r="K18">
            <v>900000</v>
          </cell>
          <cell r="L18">
            <v>860700</v>
          </cell>
          <cell r="M18">
            <v>877230</v>
          </cell>
          <cell r="N18">
            <v>889955.25</v>
          </cell>
          <cell r="O18">
            <v>899214.89999999991</v>
          </cell>
          <cell r="P18">
            <v>900681.01124999975</v>
          </cell>
          <cell r="Q18">
            <v>855646.96068749973</v>
          </cell>
          <cell r="R18">
            <v>812864.61265312473</v>
          </cell>
        </row>
        <row r="19">
          <cell r="J19" t="str">
            <v>1d</v>
          </cell>
          <cell r="K19">
            <v>10542000</v>
          </cell>
          <cell r="L19">
            <v>10328400</v>
          </cell>
          <cell r="M19">
            <v>10526760</v>
          </cell>
          <cell r="N19">
            <v>10679463</v>
          </cell>
          <cell r="O19">
            <v>10790578.800000003</v>
          </cell>
          <cell r="P19">
            <v>10808172.134999998</v>
          </cell>
          <cell r="Q19">
            <v>10267763.528249996</v>
          </cell>
          <cell r="R19">
            <v>9754375.3518374991</v>
          </cell>
        </row>
        <row r="21">
          <cell r="J21">
            <v>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J24">
            <v>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J26">
            <v>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>
            <v>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J28">
            <v>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J31">
            <v>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J33" t="str">
            <v>2d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J35">
            <v>3</v>
          </cell>
          <cell r="K35">
            <v>372000</v>
          </cell>
          <cell r="L35">
            <v>538200</v>
          </cell>
          <cell r="M35">
            <v>535230</v>
          </cell>
          <cell r="N35">
            <v>508468.5</v>
          </cell>
          <cell r="O35">
            <v>483045.07499999995</v>
          </cell>
          <cell r="P35">
            <v>458892.82124999998</v>
          </cell>
          <cell r="Q35">
            <v>435948.18018749991</v>
          </cell>
          <cell r="R35">
            <v>414150.77117812494</v>
          </cell>
        </row>
        <row r="36">
          <cell r="J36">
            <v>3</v>
          </cell>
          <cell r="K36">
            <v>372000</v>
          </cell>
          <cell r="L36">
            <v>538200</v>
          </cell>
          <cell r="M36">
            <v>535230</v>
          </cell>
          <cell r="N36">
            <v>508468.5</v>
          </cell>
          <cell r="O36">
            <v>483045.07499999995</v>
          </cell>
          <cell r="P36">
            <v>458892.82124999998</v>
          </cell>
          <cell r="Q36">
            <v>435948.18018749991</v>
          </cell>
          <cell r="R36">
            <v>414150.77117812494</v>
          </cell>
        </row>
        <row r="37">
          <cell r="J37">
            <v>3</v>
          </cell>
          <cell r="K37">
            <v>372000</v>
          </cell>
          <cell r="L37">
            <v>538200</v>
          </cell>
          <cell r="M37">
            <v>535230</v>
          </cell>
          <cell r="N37">
            <v>508468.5</v>
          </cell>
          <cell r="O37">
            <v>483045.07499999995</v>
          </cell>
          <cell r="P37">
            <v>458892.82124999998</v>
          </cell>
          <cell r="Q37">
            <v>435948.18018749991</v>
          </cell>
          <cell r="R37">
            <v>414150.77117812494</v>
          </cell>
        </row>
        <row r="38">
          <cell r="J38">
            <v>3</v>
          </cell>
          <cell r="K38">
            <v>372000</v>
          </cell>
          <cell r="L38">
            <v>538200</v>
          </cell>
          <cell r="M38">
            <v>535230</v>
          </cell>
          <cell r="N38">
            <v>508468.5</v>
          </cell>
          <cell r="O38">
            <v>483045.07499999995</v>
          </cell>
          <cell r="P38">
            <v>458892.82124999998</v>
          </cell>
          <cell r="Q38">
            <v>435948.18018749991</v>
          </cell>
          <cell r="R38">
            <v>414150.77117812494</v>
          </cell>
        </row>
        <row r="39">
          <cell r="J39">
            <v>3</v>
          </cell>
          <cell r="K39">
            <v>372000</v>
          </cell>
          <cell r="L39">
            <v>538200</v>
          </cell>
          <cell r="M39">
            <v>535230</v>
          </cell>
          <cell r="N39">
            <v>508468.5</v>
          </cell>
          <cell r="O39">
            <v>483045.07499999995</v>
          </cell>
          <cell r="P39">
            <v>458892.82124999998</v>
          </cell>
          <cell r="Q39">
            <v>435948.18018749991</v>
          </cell>
          <cell r="R39">
            <v>414150.77117812494</v>
          </cell>
        </row>
        <row r="40">
          <cell r="J40">
            <v>3</v>
          </cell>
          <cell r="K40">
            <v>372000</v>
          </cell>
          <cell r="L40">
            <v>538200</v>
          </cell>
          <cell r="M40">
            <v>535230</v>
          </cell>
          <cell r="N40">
            <v>508468.5</v>
          </cell>
          <cell r="O40">
            <v>483045.07499999995</v>
          </cell>
          <cell r="P40">
            <v>458892.82124999998</v>
          </cell>
          <cell r="Q40">
            <v>435948.18018749991</v>
          </cell>
          <cell r="R40">
            <v>414150.77117812494</v>
          </cell>
        </row>
        <row r="41">
          <cell r="J41">
            <v>3</v>
          </cell>
          <cell r="K41">
            <v>547578.94736842101</v>
          </cell>
          <cell r="L41">
            <v>538200</v>
          </cell>
          <cell r="M41">
            <v>535230</v>
          </cell>
          <cell r="N41">
            <v>508468.5</v>
          </cell>
          <cell r="O41">
            <v>483045.07499999995</v>
          </cell>
          <cell r="P41">
            <v>458892.82124999998</v>
          </cell>
          <cell r="Q41">
            <v>435948.18018749991</v>
          </cell>
          <cell r="R41">
            <v>414150.77117812494</v>
          </cell>
        </row>
        <row r="42">
          <cell r="J42">
            <v>3</v>
          </cell>
          <cell r="K42">
            <v>547578.94736842101</v>
          </cell>
          <cell r="L42">
            <v>538200</v>
          </cell>
          <cell r="M42">
            <v>535230</v>
          </cell>
          <cell r="N42">
            <v>508468.5</v>
          </cell>
          <cell r="O42">
            <v>483045.07499999995</v>
          </cell>
          <cell r="P42">
            <v>458892.82124999998</v>
          </cell>
          <cell r="Q42">
            <v>435948.18018749991</v>
          </cell>
          <cell r="R42">
            <v>414150.77117812494</v>
          </cell>
        </row>
        <row r="43">
          <cell r="J43">
            <v>3</v>
          </cell>
          <cell r="K43">
            <v>547578.94736842101</v>
          </cell>
          <cell r="L43">
            <v>538200</v>
          </cell>
          <cell r="M43">
            <v>535230</v>
          </cell>
          <cell r="N43">
            <v>508468.5</v>
          </cell>
          <cell r="O43">
            <v>483045.07499999995</v>
          </cell>
          <cell r="P43">
            <v>458892.82124999998</v>
          </cell>
          <cell r="Q43">
            <v>435948.18018749991</v>
          </cell>
          <cell r="R43">
            <v>414150.77117812494</v>
          </cell>
        </row>
        <row r="44">
          <cell r="J44">
            <v>3</v>
          </cell>
          <cell r="K44">
            <v>555157.89473684214</v>
          </cell>
          <cell r="L44">
            <v>538200</v>
          </cell>
          <cell r="M44">
            <v>535230</v>
          </cell>
          <cell r="N44">
            <v>508468.5</v>
          </cell>
          <cell r="O44">
            <v>483045.07499999995</v>
          </cell>
          <cell r="P44">
            <v>458892.82124999998</v>
          </cell>
          <cell r="Q44">
            <v>435948.18018749991</v>
          </cell>
          <cell r="R44">
            <v>414150.77117812494</v>
          </cell>
        </row>
        <row r="45">
          <cell r="J45">
            <v>3</v>
          </cell>
          <cell r="K45">
            <v>555157.89473684214</v>
          </cell>
          <cell r="L45">
            <v>538200</v>
          </cell>
          <cell r="M45">
            <v>535230</v>
          </cell>
          <cell r="N45">
            <v>508468.5</v>
          </cell>
          <cell r="O45">
            <v>483045.07499999995</v>
          </cell>
          <cell r="P45">
            <v>458892.82124999998</v>
          </cell>
          <cell r="Q45">
            <v>435948.18018749991</v>
          </cell>
          <cell r="R45">
            <v>414150.77117812494</v>
          </cell>
        </row>
        <row r="46">
          <cell r="J46">
            <v>3</v>
          </cell>
          <cell r="K46">
            <v>558947.36842105258</v>
          </cell>
          <cell r="L46">
            <v>538200</v>
          </cell>
          <cell r="M46">
            <v>535230</v>
          </cell>
          <cell r="N46">
            <v>508468.5</v>
          </cell>
          <cell r="O46">
            <v>483045.07499999995</v>
          </cell>
          <cell r="P46">
            <v>458892.82124999998</v>
          </cell>
          <cell r="Q46">
            <v>435948.18018749991</v>
          </cell>
          <cell r="R46">
            <v>414150.77117812494</v>
          </cell>
        </row>
        <row r="47">
          <cell r="J47" t="str">
            <v>3d</v>
          </cell>
          <cell r="K47">
            <v>5544000</v>
          </cell>
          <cell r="L47">
            <v>6458400</v>
          </cell>
          <cell r="M47">
            <v>6422760</v>
          </cell>
          <cell r="N47">
            <v>6101622</v>
          </cell>
          <cell r="O47">
            <v>5796540.9000000013</v>
          </cell>
          <cell r="P47">
            <v>5506713.8549999995</v>
          </cell>
          <cell r="Q47">
            <v>5231378.1622500001</v>
          </cell>
          <cell r="R47">
            <v>4969809.2541374993</v>
          </cell>
        </row>
        <row r="49">
          <cell r="J49">
            <v>4</v>
          </cell>
          <cell r="K49">
            <v>145263.15789473683</v>
          </cell>
          <cell r="L49">
            <v>163200</v>
          </cell>
          <cell r="M49">
            <v>189240</v>
          </cell>
          <cell r="N49">
            <v>218766</v>
          </cell>
          <cell r="O49">
            <v>244866.3</v>
          </cell>
          <cell r="P49">
            <v>267809.65499999997</v>
          </cell>
          <cell r="Q49">
            <v>254419.17224999995</v>
          </cell>
          <cell r="R49">
            <v>241698.21363749995</v>
          </cell>
        </row>
        <row r="50">
          <cell r="J50">
            <v>4</v>
          </cell>
          <cell r="K50">
            <v>145263.15789473683</v>
          </cell>
          <cell r="L50">
            <v>163200</v>
          </cell>
          <cell r="M50">
            <v>189240</v>
          </cell>
          <cell r="N50">
            <v>218766</v>
          </cell>
          <cell r="O50">
            <v>244866.3</v>
          </cell>
          <cell r="P50">
            <v>267809.65499999997</v>
          </cell>
          <cell r="Q50">
            <v>254419.17224999995</v>
          </cell>
          <cell r="R50">
            <v>241698.21363749995</v>
          </cell>
        </row>
        <row r="51">
          <cell r="J51">
            <v>4</v>
          </cell>
          <cell r="K51">
            <v>145263.15789473683</v>
          </cell>
          <cell r="L51">
            <v>163200</v>
          </cell>
          <cell r="M51">
            <v>189240</v>
          </cell>
          <cell r="N51">
            <v>218766</v>
          </cell>
          <cell r="O51">
            <v>244866.3</v>
          </cell>
          <cell r="P51">
            <v>267809.65499999997</v>
          </cell>
          <cell r="Q51">
            <v>254419.17224999995</v>
          </cell>
          <cell r="R51">
            <v>241698.21363749995</v>
          </cell>
        </row>
        <row r="52">
          <cell r="J52">
            <v>4</v>
          </cell>
          <cell r="K52">
            <v>145263.15789473683</v>
          </cell>
          <cell r="L52">
            <v>163200</v>
          </cell>
          <cell r="M52">
            <v>189240</v>
          </cell>
          <cell r="N52">
            <v>218766</v>
          </cell>
          <cell r="O52">
            <v>244866.3</v>
          </cell>
          <cell r="P52">
            <v>267809.65499999997</v>
          </cell>
          <cell r="Q52">
            <v>254419.17224999995</v>
          </cell>
          <cell r="R52">
            <v>241698.21363749995</v>
          </cell>
        </row>
        <row r="53">
          <cell r="J53">
            <v>4</v>
          </cell>
          <cell r="K53">
            <v>145263.15789473683</v>
          </cell>
          <cell r="L53">
            <v>163200</v>
          </cell>
          <cell r="M53">
            <v>189240</v>
          </cell>
          <cell r="N53">
            <v>218766</v>
          </cell>
          <cell r="O53">
            <v>244866.3</v>
          </cell>
          <cell r="P53">
            <v>267809.65499999997</v>
          </cell>
          <cell r="Q53">
            <v>254419.17224999995</v>
          </cell>
          <cell r="R53">
            <v>241698.21363749995</v>
          </cell>
        </row>
        <row r="54">
          <cell r="J54">
            <v>4</v>
          </cell>
          <cell r="K54">
            <v>145263.15789473683</v>
          </cell>
          <cell r="L54">
            <v>163200</v>
          </cell>
          <cell r="M54">
            <v>189240</v>
          </cell>
          <cell r="N54">
            <v>218766</v>
          </cell>
          <cell r="O54">
            <v>244866.3</v>
          </cell>
          <cell r="P54">
            <v>267809.65499999997</v>
          </cell>
          <cell r="Q54">
            <v>254419.17224999995</v>
          </cell>
          <cell r="R54">
            <v>241698.21363749995</v>
          </cell>
        </row>
        <row r="55">
          <cell r="J55">
            <v>4</v>
          </cell>
          <cell r="K55">
            <v>141473.68421052632</v>
          </cell>
          <cell r="L55">
            <v>163200</v>
          </cell>
          <cell r="M55">
            <v>189240</v>
          </cell>
          <cell r="N55">
            <v>218766</v>
          </cell>
          <cell r="O55">
            <v>244866.3</v>
          </cell>
          <cell r="P55">
            <v>267809.65499999997</v>
          </cell>
          <cell r="Q55">
            <v>254419.17224999995</v>
          </cell>
          <cell r="R55">
            <v>241698.21363749995</v>
          </cell>
        </row>
        <row r="56">
          <cell r="J56">
            <v>4</v>
          </cell>
          <cell r="K56">
            <v>149052.63157894736</v>
          </cell>
          <cell r="L56">
            <v>163200</v>
          </cell>
          <cell r="M56">
            <v>189240</v>
          </cell>
          <cell r="N56">
            <v>218766</v>
          </cell>
          <cell r="O56">
            <v>244866.3</v>
          </cell>
          <cell r="P56">
            <v>267809.65499999997</v>
          </cell>
          <cell r="Q56">
            <v>254419.17224999995</v>
          </cell>
          <cell r="R56">
            <v>241698.21363749995</v>
          </cell>
        </row>
        <row r="57">
          <cell r="J57">
            <v>4</v>
          </cell>
          <cell r="K57">
            <v>149052.63157894736</v>
          </cell>
          <cell r="L57">
            <v>163200</v>
          </cell>
          <cell r="M57">
            <v>189240</v>
          </cell>
          <cell r="N57">
            <v>218766</v>
          </cell>
          <cell r="O57">
            <v>244866.3</v>
          </cell>
          <cell r="P57">
            <v>267809.65499999997</v>
          </cell>
          <cell r="Q57">
            <v>254419.17224999995</v>
          </cell>
          <cell r="R57">
            <v>241698.21363749995</v>
          </cell>
        </row>
        <row r="58">
          <cell r="J58">
            <v>4</v>
          </cell>
          <cell r="K58">
            <v>156631.57894736843</v>
          </cell>
          <cell r="L58">
            <v>163200</v>
          </cell>
          <cell r="M58">
            <v>189240</v>
          </cell>
          <cell r="N58">
            <v>218766</v>
          </cell>
          <cell r="O58">
            <v>244866.3</v>
          </cell>
          <cell r="P58">
            <v>267809.65499999997</v>
          </cell>
          <cell r="Q58">
            <v>254419.17224999995</v>
          </cell>
          <cell r="R58">
            <v>241698.21363749995</v>
          </cell>
        </row>
        <row r="59">
          <cell r="J59">
            <v>4</v>
          </cell>
          <cell r="K59">
            <v>156631.57894736843</v>
          </cell>
          <cell r="L59">
            <v>163200</v>
          </cell>
          <cell r="M59">
            <v>189240</v>
          </cell>
          <cell r="N59">
            <v>218766</v>
          </cell>
          <cell r="O59">
            <v>244866.3</v>
          </cell>
          <cell r="P59">
            <v>267809.65499999997</v>
          </cell>
          <cell r="Q59">
            <v>254419.17224999995</v>
          </cell>
          <cell r="R59">
            <v>241698.21363749995</v>
          </cell>
        </row>
        <row r="60">
          <cell r="J60">
            <v>4</v>
          </cell>
          <cell r="K60">
            <v>164210.52631578947</v>
          </cell>
          <cell r="L60">
            <v>163200</v>
          </cell>
          <cell r="M60">
            <v>189240</v>
          </cell>
          <cell r="N60">
            <v>218766</v>
          </cell>
          <cell r="O60">
            <v>244866.3</v>
          </cell>
          <cell r="P60">
            <v>267809.65499999997</v>
          </cell>
          <cell r="Q60">
            <v>254419.17224999995</v>
          </cell>
          <cell r="R60">
            <v>241698.21363749995</v>
          </cell>
        </row>
        <row r="61">
          <cell r="J61" t="str">
            <v>4d</v>
          </cell>
          <cell r="K61">
            <v>1788631.5789473683</v>
          </cell>
          <cell r="L61">
            <v>1958400</v>
          </cell>
          <cell r="M61">
            <v>2270880</v>
          </cell>
          <cell r="N61">
            <v>2625192</v>
          </cell>
          <cell r="O61">
            <v>2938395.5999999996</v>
          </cell>
          <cell r="P61">
            <v>3213715.8599999989</v>
          </cell>
          <cell r="Q61">
            <v>3053030.0669999984</v>
          </cell>
          <cell r="R61">
            <v>2900378.5636500004</v>
          </cell>
        </row>
        <row r="63">
          <cell r="J63">
            <v>5</v>
          </cell>
          <cell r="K63">
            <v>97894.736842105267</v>
          </cell>
          <cell r="L63">
            <v>81000</v>
          </cell>
          <cell r="M63">
            <v>159030</v>
          </cell>
          <cell r="N63">
            <v>216058.5</v>
          </cell>
          <cell r="O63">
            <v>279332.77499999997</v>
          </cell>
          <cell r="P63">
            <v>335739.47624999995</v>
          </cell>
          <cell r="Q63">
            <v>318952.50243749993</v>
          </cell>
          <cell r="R63">
            <v>303004.87731562497</v>
          </cell>
        </row>
        <row r="64">
          <cell r="J64">
            <v>5</v>
          </cell>
          <cell r="K64">
            <v>97894.736842105267</v>
          </cell>
          <cell r="L64">
            <v>81000</v>
          </cell>
          <cell r="M64">
            <v>159030</v>
          </cell>
          <cell r="N64">
            <v>216058.5</v>
          </cell>
          <cell r="O64">
            <v>279332.77499999997</v>
          </cell>
          <cell r="P64">
            <v>335739.47624999995</v>
          </cell>
          <cell r="Q64">
            <v>318952.50243749993</v>
          </cell>
          <cell r="R64">
            <v>303004.87731562497</v>
          </cell>
        </row>
        <row r="65">
          <cell r="J65">
            <v>5</v>
          </cell>
          <cell r="K65">
            <v>97894.736842105267</v>
          </cell>
          <cell r="L65">
            <v>81000</v>
          </cell>
          <cell r="M65">
            <v>159030</v>
          </cell>
          <cell r="N65">
            <v>216058.5</v>
          </cell>
          <cell r="O65">
            <v>279332.77499999997</v>
          </cell>
          <cell r="P65">
            <v>335739.47624999995</v>
          </cell>
          <cell r="Q65">
            <v>318952.50243749993</v>
          </cell>
          <cell r="R65">
            <v>303004.87731562497</v>
          </cell>
        </row>
        <row r="66">
          <cell r="J66">
            <v>5</v>
          </cell>
          <cell r="K66">
            <v>97894.736842105267</v>
          </cell>
          <cell r="L66">
            <v>81000</v>
          </cell>
          <cell r="M66">
            <v>159030</v>
          </cell>
          <cell r="N66">
            <v>216058.5</v>
          </cell>
          <cell r="O66">
            <v>279332.77499999997</v>
          </cell>
          <cell r="P66">
            <v>335739.47624999995</v>
          </cell>
          <cell r="Q66">
            <v>318952.50243749993</v>
          </cell>
          <cell r="R66">
            <v>303004.87731562497</v>
          </cell>
        </row>
        <row r="67">
          <cell r="J67">
            <v>5</v>
          </cell>
          <cell r="K67">
            <v>97894.736842105267</v>
          </cell>
          <cell r="L67">
            <v>81000</v>
          </cell>
          <cell r="M67">
            <v>159030</v>
          </cell>
          <cell r="N67">
            <v>216058.5</v>
          </cell>
          <cell r="O67">
            <v>279332.77499999997</v>
          </cell>
          <cell r="P67">
            <v>335739.47624999995</v>
          </cell>
          <cell r="Q67">
            <v>318952.50243749993</v>
          </cell>
          <cell r="R67">
            <v>303004.87731562497</v>
          </cell>
        </row>
        <row r="68">
          <cell r="J68">
            <v>5</v>
          </cell>
          <cell r="K68">
            <v>97894.736842105267</v>
          </cell>
          <cell r="L68">
            <v>81000</v>
          </cell>
          <cell r="M68">
            <v>159030</v>
          </cell>
          <cell r="N68">
            <v>216058.5</v>
          </cell>
          <cell r="O68">
            <v>279332.77499999997</v>
          </cell>
          <cell r="P68">
            <v>335739.47624999995</v>
          </cell>
          <cell r="Q68">
            <v>318952.50243749993</v>
          </cell>
          <cell r="R68">
            <v>303004.87731562497</v>
          </cell>
        </row>
        <row r="69">
          <cell r="J69">
            <v>5</v>
          </cell>
          <cell r="K69">
            <v>24631.57894736842</v>
          </cell>
          <cell r="L69">
            <v>81000</v>
          </cell>
          <cell r="M69">
            <v>159030</v>
          </cell>
          <cell r="N69">
            <v>216058.5</v>
          </cell>
          <cell r="O69">
            <v>279332.77499999997</v>
          </cell>
          <cell r="P69">
            <v>335739.47624999995</v>
          </cell>
          <cell r="Q69">
            <v>318952.50243749993</v>
          </cell>
          <cell r="R69">
            <v>303004.87731562497</v>
          </cell>
        </row>
        <row r="70">
          <cell r="J70">
            <v>5</v>
          </cell>
          <cell r="K70">
            <v>39789.473684210527</v>
          </cell>
          <cell r="L70">
            <v>81000</v>
          </cell>
          <cell r="M70">
            <v>159030</v>
          </cell>
          <cell r="N70">
            <v>216058.5</v>
          </cell>
          <cell r="O70">
            <v>279332.77499999997</v>
          </cell>
          <cell r="P70">
            <v>335739.47624999995</v>
          </cell>
          <cell r="Q70">
            <v>318952.50243749993</v>
          </cell>
          <cell r="R70">
            <v>303004.87731562497</v>
          </cell>
        </row>
        <row r="71">
          <cell r="J71">
            <v>5</v>
          </cell>
          <cell r="K71">
            <v>39789.473684210527</v>
          </cell>
          <cell r="L71">
            <v>81000</v>
          </cell>
          <cell r="M71">
            <v>159030</v>
          </cell>
          <cell r="N71">
            <v>216058.5</v>
          </cell>
          <cell r="O71">
            <v>279332.77499999997</v>
          </cell>
          <cell r="P71">
            <v>335739.47624999995</v>
          </cell>
          <cell r="Q71">
            <v>318952.50243749993</v>
          </cell>
          <cell r="R71">
            <v>303004.87731562497</v>
          </cell>
        </row>
        <row r="72">
          <cell r="J72">
            <v>5</v>
          </cell>
          <cell r="K72">
            <v>54947.368421052633</v>
          </cell>
          <cell r="L72">
            <v>81000</v>
          </cell>
          <cell r="M72">
            <v>159030</v>
          </cell>
          <cell r="N72">
            <v>216058.5</v>
          </cell>
          <cell r="O72">
            <v>279332.77499999997</v>
          </cell>
          <cell r="P72">
            <v>335739.47624999995</v>
          </cell>
          <cell r="Q72">
            <v>318952.50243749993</v>
          </cell>
          <cell r="R72">
            <v>303004.87731562497</v>
          </cell>
        </row>
        <row r="73">
          <cell r="J73">
            <v>5</v>
          </cell>
          <cell r="K73">
            <v>54947.368421052633</v>
          </cell>
          <cell r="L73">
            <v>81000</v>
          </cell>
          <cell r="M73">
            <v>159030</v>
          </cell>
          <cell r="N73">
            <v>216058.5</v>
          </cell>
          <cell r="O73">
            <v>279332.77499999997</v>
          </cell>
          <cell r="P73">
            <v>335739.47624999995</v>
          </cell>
          <cell r="Q73">
            <v>318952.50243749993</v>
          </cell>
          <cell r="R73">
            <v>303004.87731562497</v>
          </cell>
        </row>
        <row r="74">
          <cell r="J74">
            <v>5</v>
          </cell>
          <cell r="K74">
            <v>70105.263157894733</v>
          </cell>
          <cell r="L74">
            <v>81000</v>
          </cell>
          <cell r="M74">
            <v>159030</v>
          </cell>
          <cell r="N74">
            <v>216058.5</v>
          </cell>
          <cell r="O74">
            <v>279332.77499999997</v>
          </cell>
          <cell r="P74">
            <v>335739.47624999995</v>
          </cell>
          <cell r="Q74">
            <v>318952.50243749993</v>
          </cell>
          <cell r="R74">
            <v>303004.87731562497</v>
          </cell>
        </row>
        <row r="75">
          <cell r="J75" t="str">
            <v>5d</v>
          </cell>
          <cell r="K75">
            <v>871578.94736842101</v>
          </cell>
          <cell r="L75">
            <v>972000</v>
          </cell>
          <cell r="M75">
            <v>1908360</v>
          </cell>
          <cell r="N75">
            <v>2592702</v>
          </cell>
          <cell r="O75">
            <v>3351993.2999999993</v>
          </cell>
          <cell r="P75">
            <v>4028873.7149999985</v>
          </cell>
          <cell r="Q75">
            <v>3827430.0292499983</v>
          </cell>
          <cell r="R75">
            <v>3636058.5277875005</v>
          </cell>
        </row>
        <row r="77">
          <cell r="J77">
            <v>6</v>
          </cell>
          <cell r="K77">
            <v>380842.10526315792</v>
          </cell>
          <cell r="L77">
            <v>343440</v>
          </cell>
          <cell r="M77">
            <v>326268</v>
          </cell>
          <cell r="N77">
            <v>309954.59999999998</v>
          </cell>
          <cell r="O77">
            <v>294456.87</v>
          </cell>
          <cell r="P77">
            <v>279734.02649999998</v>
          </cell>
          <cell r="Q77">
            <v>265747.32517499995</v>
          </cell>
          <cell r="R77">
            <v>252459.95891624995</v>
          </cell>
        </row>
        <row r="78">
          <cell r="J78">
            <v>6</v>
          </cell>
          <cell r="K78">
            <v>380842.10526315792</v>
          </cell>
          <cell r="L78">
            <v>343440</v>
          </cell>
          <cell r="M78">
            <v>326268</v>
          </cell>
          <cell r="N78">
            <v>309954.59999999998</v>
          </cell>
          <cell r="O78">
            <v>294456.87</v>
          </cell>
          <cell r="P78">
            <v>279734.02649999998</v>
          </cell>
          <cell r="Q78">
            <v>265747.32517499995</v>
          </cell>
          <cell r="R78">
            <v>252459.95891624995</v>
          </cell>
        </row>
        <row r="79">
          <cell r="J79">
            <v>6</v>
          </cell>
          <cell r="K79">
            <v>380842.10526315792</v>
          </cell>
          <cell r="L79">
            <v>343440</v>
          </cell>
          <cell r="M79">
            <v>326268</v>
          </cell>
          <cell r="N79">
            <v>309954.59999999998</v>
          </cell>
          <cell r="O79">
            <v>294456.87</v>
          </cell>
          <cell r="P79">
            <v>279734.02649999998</v>
          </cell>
          <cell r="Q79">
            <v>265747.32517499995</v>
          </cell>
          <cell r="R79">
            <v>252459.95891624995</v>
          </cell>
        </row>
        <row r="80">
          <cell r="J80">
            <v>6</v>
          </cell>
          <cell r="K80">
            <v>380842.10526315792</v>
          </cell>
          <cell r="L80">
            <v>343440</v>
          </cell>
          <cell r="M80">
            <v>326268</v>
          </cell>
          <cell r="N80">
            <v>309954.59999999998</v>
          </cell>
          <cell r="O80">
            <v>294456.87</v>
          </cell>
          <cell r="P80">
            <v>279734.02649999998</v>
          </cell>
          <cell r="Q80">
            <v>265747.32517499995</v>
          </cell>
          <cell r="R80">
            <v>252459.95891624995</v>
          </cell>
        </row>
        <row r="81">
          <cell r="J81">
            <v>6</v>
          </cell>
          <cell r="K81">
            <v>380842.10526315792</v>
          </cell>
          <cell r="L81">
            <v>343440</v>
          </cell>
          <cell r="M81">
            <v>326268</v>
          </cell>
          <cell r="N81">
            <v>309954.59999999998</v>
          </cell>
          <cell r="O81">
            <v>294456.87</v>
          </cell>
          <cell r="P81">
            <v>279734.02649999998</v>
          </cell>
          <cell r="Q81">
            <v>265747.32517499995</v>
          </cell>
          <cell r="R81">
            <v>252459.95891624995</v>
          </cell>
        </row>
        <row r="82">
          <cell r="J82">
            <v>6</v>
          </cell>
          <cell r="K82">
            <v>380842.10526315792</v>
          </cell>
          <cell r="L82">
            <v>343440</v>
          </cell>
          <cell r="M82">
            <v>326268</v>
          </cell>
          <cell r="N82">
            <v>309954.59999999998</v>
          </cell>
          <cell r="O82">
            <v>294456.87</v>
          </cell>
          <cell r="P82">
            <v>279734.02649999998</v>
          </cell>
          <cell r="Q82">
            <v>265747.32517499995</v>
          </cell>
          <cell r="R82">
            <v>252459.95891624995</v>
          </cell>
        </row>
        <row r="83">
          <cell r="J83">
            <v>6</v>
          </cell>
          <cell r="K83">
            <v>361515.78947368421</v>
          </cell>
          <cell r="L83">
            <v>343440</v>
          </cell>
          <cell r="M83">
            <v>326268</v>
          </cell>
          <cell r="N83">
            <v>309954.59999999998</v>
          </cell>
          <cell r="O83">
            <v>294456.87</v>
          </cell>
          <cell r="P83">
            <v>279734.02649999998</v>
          </cell>
          <cell r="Q83">
            <v>265747.32517499995</v>
          </cell>
          <cell r="R83">
            <v>252459.95891624995</v>
          </cell>
        </row>
        <row r="84">
          <cell r="J84">
            <v>6</v>
          </cell>
          <cell r="K84">
            <v>361515.78947368421</v>
          </cell>
          <cell r="L84">
            <v>343440</v>
          </cell>
          <cell r="M84">
            <v>326268</v>
          </cell>
          <cell r="N84">
            <v>309954.59999999998</v>
          </cell>
          <cell r="O84">
            <v>294456.87</v>
          </cell>
          <cell r="P84">
            <v>279734.02649999998</v>
          </cell>
          <cell r="Q84">
            <v>265747.32517499995</v>
          </cell>
          <cell r="R84">
            <v>252459.95891624995</v>
          </cell>
        </row>
        <row r="85">
          <cell r="J85">
            <v>6</v>
          </cell>
          <cell r="K85">
            <v>361515.78947368421</v>
          </cell>
          <cell r="L85">
            <v>343440</v>
          </cell>
          <cell r="M85">
            <v>326268</v>
          </cell>
          <cell r="N85">
            <v>309954.59999999998</v>
          </cell>
          <cell r="O85">
            <v>294456.87</v>
          </cell>
          <cell r="P85">
            <v>279734.02649999998</v>
          </cell>
          <cell r="Q85">
            <v>265747.32517499995</v>
          </cell>
          <cell r="R85">
            <v>252459.95891624995</v>
          </cell>
        </row>
        <row r="86">
          <cell r="J86">
            <v>6</v>
          </cell>
          <cell r="K86">
            <v>361515.78947368421</v>
          </cell>
          <cell r="L86">
            <v>343440</v>
          </cell>
          <cell r="M86">
            <v>326268</v>
          </cell>
          <cell r="N86">
            <v>309954.59999999998</v>
          </cell>
          <cell r="O86">
            <v>294456.87</v>
          </cell>
          <cell r="P86">
            <v>279734.02649999998</v>
          </cell>
          <cell r="Q86">
            <v>265747.32517499995</v>
          </cell>
          <cell r="R86">
            <v>252459.95891624995</v>
          </cell>
        </row>
        <row r="87">
          <cell r="J87">
            <v>6</v>
          </cell>
          <cell r="K87">
            <v>361515.78947368421</v>
          </cell>
          <cell r="L87">
            <v>343440</v>
          </cell>
          <cell r="M87">
            <v>326268</v>
          </cell>
          <cell r="N87">
            <v>309954.59999999998</v>
          </cell>
          <cell r="O87">
            <v>294456.87</v>
          </cell>
          <cell r="P87">
            <v>279734.02649999998</v>
          </cell>
          <cell r="Q87">
            <v>265747.32517499995</v>
          </cell>
          <cell r="R87">
            <v>252459.95891624995</v>
          </cell>
        </row>
        <row r="88">
          <cell r="J88">
            <v>6</v>
          </cell>
          <cell r="K88">
            <v>361515.78947368421</v>
          </cell>
          <cell r="L88">
            <v>343440</v>
          </cell>
          <cell r="M88">
            <v>326268</v>
          </cell>
          <cell r="N88">
            <v>309954.59999999998</v>
          </cell>
          <cell r="O88">
            <v>294456.87</v>
          </cell>
          <cell r="P88">
            <v>279734.02649999998</v>
          </cell>
          <cell r="Q88">
            <v>265747.32517499995</v>
          </cell>
          <cell r="R88">
            <v>252459.95891624995</v>
          </cell>
        </row>
        <row r="89">
          <cell r="J89" t="str">
            <v>6d</v>
          </cell>
          <cell r="K89">
            <v>4454147.3684210517</v>
          </cell>
          <cell r="L89">
            <v>4121280</v>
          </cell>
          <cell r="M89">
            <v>3915216</v>
          </cell>
          <cell r="N89">
            <v>3719455.2000000007</v>
          </cell>
          <cell r="O89">
            <v>3533482.4400000009</v>
          </cell>
          <cell r="P89">
            <v>3356808.3180000004</v>
          </cell>
          <cell r="Q89">
            <v>3188967.9020999991</v>
          </cell>
          <cell r="R89">
            <v>3029519.5069949999</v>
          </cell>
        </row>
        <row r="91">
          <cell r="J91">
            <v>7</v>
          </cell>
          <cell r="K91">
            <v>67925</v>
          </cell>
          <cell r="L91">
            <v>0</v>
          </cell>
          <cell r="M91">
            <v>15432.75</v>
          </cell>
          <cell r="N91">
            <v>14661.112499999999</v>
          </cell>
          <cell r="O91">
            <v>13928.056874999998</v>
          </cell>
          <cell r="P91">
            <v>13231.654031249998</v>
          </cell>
          <cell r="Q91">
            <v>12570.071329687496</v>
          </cell>
          <cell r="R91">
            <v>11941.567763203122</v>
          </cell>
        </row>
        <row r="92">
          <cell r="J92">
            <v>7</v>
          </cell>
          <cell r="K92">
            <v>67925</v>
          </cell>
          <cell r="L92">
            <v>0</v>
          </cell>
          <cell r="M92">
            <v>15432.75</v>
          </cell>
          <cell r="N92">
            <v>14661.112499999999</v>
          </cell>
          <cell r="O92">
            <v>13928.056874999998</v>
          </cell>
          <cell r="P92">
            <v>13231.654031249998</v>
          </cell>
          <cell r="Q92">
            <v>12570.071329687496</v>
          </cell>
          <cell r="R92">
            <v>11941.567763203122</v>
          </cell>
        </row>
        <row r="93">
          <cell r="J93">
            <v>7</v>
          </cell>
          <cell r="K93">
            <v>67925</v>
          </cell>
          <cell r="L93">
            <v>0</v>
          </cell>
          <cell r="M93">
            <v>15432.75</v>
          </cell>
          <cell r="N93">
            <v>14661.112499999999</v>
          </cell>
          <cell r="O93">
            <v>13928.056874999998</v>
          </cell>
          <cell r="P93">
            <v>13231.654031249998</v>
          </cell>
          <cell r="Q93">
            <v>12570.071329687496</v>
          </cell>
          <cell r="R93">
            <v>11941.567763203122</v>
          </cell>
        </row>
        <row r="94">
          <cell r="J94">
            <v>7</v>
          </cell>
          <cell r="K94">
            <v>67925</v>
          </cell>
          <cell r="L94">
            <v>0</v>
          </cell>
          <cell r="M94">
            <v>15432.75</v>
          </cell>
          <cell r="N94">
            <v>14661.112499999999</v>
          </cell>
          <cell r="O94">
            <v>13928.056874999998</v>
          </cell>
          <cell r="P94">
            <v>13231.654031249998</v>
          </cell>
          <cell r="Q94">
            <v>12570.071329687496</v>
          </cell>
          <cell r="R94">
            <v>11941.567763203122</v>
          </cell>
        </row>
        <row r="95">
          <cell r="J95">
            <v>7</v>
          </cell>
          <cell r="K95">
            <v>67925</v>
          </cell>
          <cell r="L95">
            <v>0</v>
          </cell>
          <cell r="M95">
            <v>15432.75</v>
          </cell>
          <cell r="N95">
            <v>14661.112499999999</v>
          </cell>
          <cell r="O95">
            <v>13928.056874999998</v>
          </cell>
          <cell r="P95">
            <v>13231.654031249998</v>
          </cell>
          <cell r="Q95">
            <v>12570.071329687496</v>
          </cell>
          <cell r="R95">
            <v>11941.567763203122</v>
          </cell>
        </row>
        <row r="96">
          <cell r="J96">
            <v>7</v>
          </cell>
          <cell r="K96">
            <v>67925</v>
          </cell>
          <cell r="L96">
            <v>0</v>
          </cell>
          <cell r="M96">
            <v>15432.75</v>
          </cell>
          <cell r="N96">
            <v>14661.112499999999</v>
          </cell>
          <cell r="O96">
            <v>13928.056874999998</v>
          </cell>
          <cell r="P96">
            <v>13231.654031249998</v>
          </cell>
          <cell r="Q96">
            <v>12570.071329687496</v>
          </cell>
          <cell r="R96">
            <v>11941.567763203122</v>
          </cell>
        </row>
        <row r="97">
          <cell r="J97">
            <v>7</v>
          </cell>
          <cell r="K97">
            <v>0</v>
          </cell>
          <cell r="L97">
            <v>0</v>
          </cell>
          <cell r="M97">
            <v>15432.75</v>
          </cell>
          <cell r="N97">
            <v>14661.112499999999</v>
          </cell>
          <cell r="O97">
            <v>13928.056874999998</v>
          </cell>
          <cell r="P97">
            <v>13231.654031249998</v>
          </cell>
          <cell r="Q97">
            <v>12570.071329687496</v>
          </cell>
          <cell r="R97">
            <v>11941.567763203122</v>
          </cell>
        </row>
        <row r="98">
          <cell r="J98">
            <v>7</v>
          </cell>
          <cell r="K98">
            <v>0</v>
          </cell>
          <cell r="L98">
            <v>0</v>
          </cell>
          <cell r="M98">
            <v>15432.75</v>
          </cell>
          <cell r="N98">
            <v>14661.112499999999</v>
          </cell>
          <cell r="O98">
            <v>13928.056874999998</v>
          </cell>
          <cell r="P98">
            <v>13231.654031249998</v>
          </cell>
          <cell r="Q98">
            <v>12570.071329687496</v>
          </cell>
          <cell r="R98">
            <v>11941.567763203122</v>
          </cell>
        </row>
        <row r="99">
          <cell r="J99">
            <v>7</v>
          </cell>
          <cell r="K99">
            <v>0</v>
          </cell>
          <cell r="L99">
            <v>0</v>
          </cell>
          <cell r="M99">
            <v>15432.75</v>
          </cell>
          <cell r="N99">
            <v>14661.112499999999</v>
          </cell>
          <cell r="O99">
            <v>13928.056874999998</v>
          </cell>
          <cell r="P99">
            <v>13231.654031249998</v>
          </cell>
          <cell r="Q99">
            <v>12570.071329687496</v>
          </cell>
          <cell r="R99">
            <v>11941.567763203122</v>
          </cell>
        </row>
        <row r="100">
          <cell r="J100">
            <v>7</v>
          </cell>
          <cell r="K100">
            <v>0</v>
          </cell>
          <cell r="L100">
            <v>0</v>
          </cell>
          <cell r="M100">
            <v>15432.75</v>
          </cell>
          <cell r="N100">
            <v>14661.112499999999</v>
          </cell>
          <cell r="O100">
            <v>13928.056874999998</v>
          </cell>
          <cell r="P100">
            <v>13231.654031249998</v>
          </cell>
          <cell r="Q100">
            <v>12570.071329687496</v>
          </cell>
          <cell r="R100">
            <v>11941.567763203122</v>
          </cell>
        </row>
        <row r="101">
          <cell r="J101">
            <v>7</v>
          </cell>
          <cell r="K101">
            <v>0</v>
          </cell>
          <cell r="L101">
            <v>0</v>
          </cell>
          <cell r="M101">
            <v>15432.75</v>
          </cell>
          <cell r="N101">
            <v>14661.112499999999</v>
          </cell>
          <cell r="O101">
            <v>13928.056874999998</v>
          </cell>
          <cell r="P101">
            <v>13231.654031249998</v>
          </cell>
          <cell r="Q101">
            <v>12570.071329687496</v>
          </cell>
          <cell r="R101">
            <v>11941.567763203122</v>
          </cell>
        </row>
        <row r="102">
          <cell r="J102">
            <v>7</v>
          </cell>
          <cell r="K102">
            <v>0</v>
          </cell>
          <cell r="L102">
            <v>0</v>
          </cell>
          <cell r="M102">
            <v>15432.75</v>
          </cell>
          <cell r="N102">
            <v>14661.112499999999</v>
          </cell>
          <cell r="O102">
            <v>13928.056874999998</v>
          </cell>
          <cell r="P102">
            <v>13231.654031249998</v>
          </cell>
          <cell r="Q102">
            <v>12570.071329687496</v>
          </cell>
          <cell r="R102">
            <v>11941.567763203122</v>
          </cell>
        </row>
        <row r="103">
          <cell r="J103" t="str">
            <v>7d</v>
          </cell>
          <cell r="K103">
            <v>407550</v>
          </cell>
          <cell r="L103">
            <v>0</v>
          </cell>
          <cell r="M103">
            <v>185193</v>
          </cell>
          <cell r="N103">
            <v>175933.34999999998</v>
          </cell>
          <cell r="O103">
            <v>167136.6825</v>
          </cell>
          <cell r="P103">
            <v>158779.84837499994</v>
          </cell>
          <cell r="Q103">
            <v>150840.85595624993</v>
          </cell>
          <cell r="R103">
            <v>143298.81315843744</v>
          </cell>
        </row>
        <row r="105">
          <cell r="J105">
            <v>8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J106">
            <v>8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J107">
            <v>8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J108">
            <v>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J109">
            <v>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J110">
            <v>8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J111">
            <v>8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J112">
            <v>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J113">
            <v>8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J114">
            <v>8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J115">
            <v>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J116">
            <v>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 t="str">
            <v>8d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9">
          <cell r="J119">
            <v>9</v>
          </cell>
          <cell r="K119">
            <v>0</v>
          </cell>
          <cell r="L119">
            <v>72200</v>
          </cell>
          <cell r="M119">
            <v>145753.75</v>
          </cell>
          <cell r="N119">
            <v>211771.625</v>
          </cell>
          <cell r="O119">
            <v>270823.328125</v>
          </cell>
          <cell r="P119">
            <v>330791.35078124993</v>
          </cell>
          <cell r="Q119">
            <v>314251.78324218746</v>
          </cell>
          <cell r="R119">
            <v>298539.19408007804</v>
          </cell>
        </row>
        <row r="120">
          <cell r="J120">
            <v>9</v>
          </cell>
          <cell r="K120">
            <v>0</v>
          </cell>
          <cell r="L120">
            <v>72200</v>
          </cell>
          <cell r="M120">
            <v>145753.75</v>
          </cell>
          <cell r="N120">
            <v>211771.625</v>
          </cell>
          <cell r="O120">
            <v>270823.328125</v>
          </cell>
          <cell r="P120">
            <v>330791.35078124993</v>
          </cell>
          <cell r="Q120">
            <v>314251.78324218746</v>
          </cell>
          <cell r="R120">
            <v>298539.19408007804</v>
          </cell>
        </row>
        <row r="121">
          <cell r="J121">
            <v>9</v>
          </cell>
          <cell r="K121">
            <v>0</v>
          </cell>
          <cell r="L121">
            <v>72200</v>
          </cell>
          <cell r="M121">
            <v>145753.75</v>
          </cell>
          <cell r="N121">
            <v>211771.625</v>
          </cell>
          <cell r="O121">
            <v>270823.328125</v>
          </cell>
          <cell r="P121">
            <v>330791.35078124993</v>
          </cell>
          <cell r="Q121">
            <v>314251.78324218746</v>
          </cell>
          <cell r="R121">
            <v>298539.19408007804</v>
          </cell>
        </row>
        <row r="122">
          <cell r="J122">
            <v>9</v>
          </cell>
          <cell r="K122">
            <v>0</v>
          </cell>
          <cell r="L122">
            <v>72200</v>
          </cell>
          <cell r="M122">
            <v>145753.75</v>
          </cell>
          <cell r="N122">
            <v>211771.625</v>
          </cell>
          <cell r="O122">
            <v>270823.328125</v>
          </cell>
          <cell r="P122">
            <v>330791.35078124993</v>
          </cell>
          <cell r="Q122">
            <v>314251.78324218746</v>
          </cell>
          <cell r="R122">
            <v>298539.19408007804</v>
          </cell>
        </row>
        <row r="123">
          <cell r="J123">
            <v>9</v>
          </cell>
          <cell r="K123">
            <v>0</v>
          </cell>
          <cell r="L123">
            <v>72200</v>
          </cell>
          <cell r="M123">
            <v>145753.75</v>
          </cell>
          <cell r="N123">
            <v>211771.625</v>
          </cell>
          <cell r="O123">
            <v>270823.328125</v>
          </cell>
          <cell r="P123">
            <v>330791.35078124993</v>
          </cell>
          <cell r="Q123">
            <v>314251.78324218746</v>
          </cell>
          <cell r="R123">
            <v>298539.19408007804</v>
          </cell>
        </row>
        <row r="124">
          <cell r="J124">
            <v>9</v>
          </cell>
          <cell r="K124">
            <v>0</v>
          </cell>
          <cell r="L124">
            <v>72200</v>
          </cell>
          <cell r="M124">
            <v>145753.75</v>
          </cell>
          <cell r="N124">
            <v>211771.625</v>
          </cell>
          <cell r="O124">
            <v>270823.328125</v>
          </cell>
          <cell r="P124">
            <v>330791.35078124993</v>
          </cell>
          <cell r="Q124">
            <v>314251.78324218746</v>
          </cell>
          <cell r="R124">
            <v>298539.19408007804</v>
          </cell>
        </row>
        <row r="125">
          <cell r="J125">
            <v>9</v>
          </cell>
          <cell r="K125">
            <v>38000</v>
          </cell>
          <cell r="L125">
            <v>72200</v>
          </cell>
          <cell r="M125">
            <v>145753.75</v>
          </cell>
          <cell r="N125">
            <v>211771.625</v>
          </cell>
          <cell r="O125">
            <v>270823.328125</v>
          </cell>
          <cell r="P125">
            <v>330791.35078124993</v>
          </cell>
          <cell r="Q125">
            <v>314251.78324218746</v>
          </cell>
          <cell r="R125">
            <v>298539.19408007804</v>
          </cell>
        </row>
        <row r="126">
          <cell r="J126">
            <v>9</v>
          </cell>
          <cell r="K126">
            <v>42750</v>
          </cell>
          <cell r="L126">
            <v>72200</v>
          </cell>
          <cell r="M126">
            <v>145753.75</v>
          </cell>
          <cell r="N126">
            <v>211771.625</v>
          </cell>
          <cell r="O126">
            <v>270823.328125</v>
          </cell>
          <cell r="P126">
            <v>330791.35078124993</v>
          </cell>
          <cell r="Q126">
            <v>314251.78324218746</v>
          </cell>
          <cell r="R126">
            <v>298539.19408007804</v>
          </cell>
        </row>
        <row r="127">
          <cell r="J127">
            <v>9</v>
          </cell>
          <cell r="K127">
            <v>47500</v>
          </cell>
          <cell r="L127">
            <v>72200</v>
          </cell>
          <cell r="M127">
            <v>145753.75</v>
          </cell>
          <cell r="N127">
            <v>211771.625</v>
          </cell>
          <cell r="O127">
            <v>270823.328125</v>
          </cell>
          <cell r="P127">
            <v>330791.35078124993</v>
          </cell>
          <cell r="Q127">
            <v>314251.78324218746</v>
          </cell>
          <cell r="R127">
            <v>298539.19408007804</v>
          </cell>
        </row>
        <row r="128">
          <cell r="J128">
            <v>9</v>
          </cell>
          <cell r="K128">
            <v>52250</v>
          </cell>
          <cell r="L128">
            <v>72200</v>
          </cell>
          <cell r="M128">
            <v>145753.75</v>
          </cell>
          <cell r="N128">
            <v>211771.625</v>
          </cell>
          <cell r="O128">
            <v>270823.328125</v>
          </cell>
          <cell r="P128">
            <v>330791.35078124993</v>
          </cell>
          <cell r="Q128">
            <v>314251.78324218746</v>
          </cell>
          <cell r="R128">
            <v>298539.19408007804</v>
          </cell>
        </row>
        <row r="129">
          <cell r="J129">
            <v>9</v>
          </cell>
          <cell r="K129">
            <v>57000</v>
          </cell>
          <cell r="L129">
            <v>72200</v>
          </cell>
          <cell r="M129">
            <v>145753.75</v>
          </cell>
          <cell r="N129">
            <v>211771.625</v>
          </cell>
          <cell r="O129">
            <v>270823.328125</v>
          </cell>
          <cell r="P129">
            <v>330791.35078124993</v>
          </cell>
          <cell r="Q129">
            <v>314251.78324218746</v>
          </cell>
          <cell r="R129">
            <v>298539.19408007804</v>
          </cell>
        </row>
        <row r="130">
          <cell r="J130">
            <v>9</v>
          </cell>
          <cell r="K130">
            <v>66500</v>
          </cell>
          <cell r="L130">
            <v>72200</v>
          </cell>
          <cell r="M130">
            <v>145753.75</v>
          </cell>
          <cell r="N130">
            <v>211771.625</v>
          </cell>
          <cell r="O130">
            <v>270823.328125</v>
          </cell>
          <cell r="P130">
            <v>330791.35078124993</v>
          </cell>
          <cell r="Q130">
            <v>314251.78324218746</v>
          </cell>
          <cell r="R130">
            <v>298539.19408007804</v>
          </cell>
        </row>
        <row r="131">
          <cell r="J131" t="str">
            <v>9d</v>
          </cell>
          <cell r="K131">
            <v>304000</v>
          </cell>
          <cell r="L131">
            <v>866400</v>
          </cell>
          <cell r="M131">
            <v>1749045</v>
          </cell>
          <cell r="N131">
            <v>2541259.5</v>
          </cell>
          <cell r="O131">
            <v>3249879.9375</v>
          </cell>
          <cell r="P131">
            <v>3969496.2093749982</v>
          </cell>
          <cell r="Q131">
            <v>3771021.3989062496</v>
          </cell>
          <cell r="R131">
            <v>3582470.3289609365</v>
          </cell>
        </row>
        <row r="133"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J134">
            <v>10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J135">
            <v>10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J136">
            <v>10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J137">
            <v>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J138">
            <v>10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J139">
            <v>10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J140">
            <v>10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J141">
            <v>10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J142">
            <v>10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J143">
            <v>10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10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J145" t="str">
            <v>10d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7">
          <cell r="J147">
            <v>11</v>
          </cell>
          <cell r="K147">
            <v>21712</v>
          </cell>
          <cell r="L147">
            <v>19053.199999999997</v>
          </cell>
          <cell r="M147">
            <v>18930.839999999997</v>
          </cell>
          <cell r="N147">
            <v>17984.297999999999</v>
          </cell>
          <cell r="O147">
            <v>17085.083099999996</v>
          </cell>
          <cell r="P147">
            <v>16230.828944999996</v>
          </cell>
          <cell r="Q147">
            <v>15419.287497749992</v>
          </cell>
          <cell r="R147">
            <v>14648.323122862492</v>
          </cell>
        </row>
        <row r="148">
          <cell r="J148">
            <v>11</v>
          </cell>
          <cell r="K148">
            <v>21712</v>
          </cell>
          <cell r="L148">
            <v>19053.199999999997</v>
          </cell>
          <cell r="M148">
            <v>18930.839999999997</v>
          </cell>
          <cell r="N148">
            <v>17984.297999999999</v>
          </cell>
          <cell r="O148">
            <v>17085.083099999996</v>
          </cell>
          <cell r="P148">
            <v>16230.828944999996</v>
          </cell>
          <cell r="Q148">
            <v>15419.287497749992</v>
          </cell>
          <cell r="R148">
            <v>14648.323122862492</v>
          </cell>
        </row>
        <row r="149">
          <cell r="J149">
            <v>11</v>
          </cell>
          <cell r="K149">
            <v>21712</v>
          </cell>
          <cell r="L149">
            <v>19053.199999999997</v>
          </cell>
          <cell r="M149">
            <v>18930.839999999997</v>
          </cell>
          <cell r="N149">
            <v>17984.297999999999</v>
          </cell>
          <cell r="O149">
            <v>17085.083099999996</v>
          </cell>
          <cell r="P149">
            <v>16230.828944999996</v>
          </cell>
          <cell r="Q149">
            <v>15419.287497749992</v>
          </cell>
          <cell r="R149">
            <v>14648.323122862492</v>
          </cell>
        </row>
        <row r="150">
          <cell r="J150">
            <v>11</v>
          </cell>
          <cell r="K150">
            <v>21712</v>
          </cell>
          <cell r="L150">
            <v>19053.199999999997</v>
          </cell>
          <cell r="M150">
            <v>18930.839999999997</v>
          </cell>
          <cell r="N150">
            <v>17984.297999999999</v>
          </cell>
          <cell r="O150">
            <v>17085.083099999996</v>
          </cell>
          <cell r="P150">
            <v>16230.828944999996</v>
          </cell>
          <cell r="Q150">
            <v>15419.287497749992</v>
          </cell>
          <cell r="R150">
            <v>14648.323122862492</v>
          </cell>
        </row>
        <row r="151">
          <cell r="J151">
            <v>11</v>
          </cell>
          <cell r="K151">
            <v>21712</v>
          </cell>
          <cell r="L151">
            <v>19053.199999999997</v>
          </cell>
          <cell r="M151">
            <v>18930.839999999997</v>
          </cell>
          <cell r="N151">
            <v>17984.297999999999</v>
          </cell>
          <cell r="O151">
            <v>17085.083099999996</v>
          </cell>
          <cell r="P151">
            <v>16230.828944999996</v>
          </cell>
          <cell r="Q151">
            <v>15419.287497749992</v>
          </cell>
          <cell r="R151">
            <v>14648.323122862492</v>
          </cell>
        </row>
        <row r="152">
          <cell r="J152">
            <v>11</v>
          </cell>
          <cell r="K152">
            <v>21712</v>
          </cell>
          <cell r="L152">
            <v>19053.199999999997</v>
          </cell>
          <cell r="M152">
            <v>18930.839999999997</v>
          </cell>
          <cell r="N152">
            <v>17984.297999999999</v>
          </cell>
          <cell r="O152">
            <v>17085.083099999996</v>
          </cell>
          <cell r="P152">
            <v>16230.828944999996</v>
          </cell>
          <cell r="Q152">
            <v>15419.287497749992</v>
          </cell>
          <cell r="R152">
            <v>14648.323122862492</v>
          </cell>
        </row>
        <row r="153">
          <cell r="J153">
            <v>11</v>
          </cell>
          <cell r="K153">
            <v>18952</v>
          </cell>
          <cell r="L153">
            <v>19053.199999999997</v>
          </cell>
          <cell r="M153">
            <v>18930.839999999997</v>
          </cell>
          <cell r="N153">
            <v>17984.297999999999</v>
          </cell>
          <cell r="O153">
            <v>17085.083099999996</v>
          </cell>
          <cell r="P153">
            <v>16230.828944999996</v>
          </cell>
          <cell r="Q153">
            <v>15419.287497749992</v>
          </cell>
          <cell r="R153">
            <v>14648.323122862492</v>
          </cell>
        </row>
        <row r="154">
          <cell r="J154">
            <v>11</v>
          </cell>
          <cell r="K154">
            <v>18952</v>
          </cell>
          <cell r="L154">
            <v>19053.199999999997</v>
          </cell>
          <cell r="M154">
            <v>18930.839999999997</v>
          </cell>
          <cell r="N154">
            <v>17984.297999999999</v>
          </cell>
          <cell r="O154">
            <v>17085.083099999996</v>
          </cell>
          <cell r="P154">
            <v>16230.828944999996</v>
          </cell>
          <cell r="Q154">
            <v>15419.287497749992</v>
          </cell>
          <cell r="R154">
            <v>14648.323122862492</v>
          </cell>
        </row>
        <row r="155">
          <cell r="J155">
            <v>11</v>
          </cell>
          <cell r="K155">
            <v>18952</v>
          </cell>
          <cell r="L155">
            <v>19053.199999999997</v>
          </cell>
          <cell r="M155">
            <v>18930.839999999997</v>
          </cell>
          <cell r="N155">
            <v>17984.297999999999</v>
          </cell>
          <cell r="O155">
            <v>17085.083099999996</v>
          </cell>
          <cell r="P155">
            <v>16230.828944999996</v>
          </cell>
          <cell r="Q155">
            <v>15419.287497749992</v>
          </cell>
          <cell r="R155">
            <v>14648.323122862492</v>
          </cell>
        </row>
        <row r="156">
          <cell r="J156">
            <v>11</v>
          </cell>
          <cell r="K156">
            <v>19504</v>
          </cell>
          <cell r="L156">
            <v>19053.199999999997</v>
          </cell>
          <cell r="M156">
            <v>18930.839999999997</v>
          </cell>
          <cell r="N156">
            <v>17984.297999999999</v>
          </cell>
          <cell r="O156">
            <v>17085.083099999996</v>
          </cell>
          <cell r="P156">
            <v>16230.828944999996</v>
          </cell>
          <cell r="Q156">
            <v>15419.287497749992</v>
          </cell>
          <cell r="R156">
            <v>14648.323122862492</v>
          </cell>
        </row>
        <row r="157">
          <cell r="J157">
            <v>11</v>
          </cell>
          <cell r="K157">
            <v>19504</v>
          </cell>
          <cell r="L157">
            <v>19053.199999999997</v>
          </cell>
          <cell r="M157">
            <v>18930.839999999997</v>
          </cell>
          <cell r="N157">
            <v>17984.297999999999</v>
          </cell>
          <cell r="O157">
            <v>17085.083099999996</v>
          </cell>
          <cell r="P157">
            <v>16230.828944999996</v>
          </cell>
          <cell r="Q157">
            <v>15419.287497749992</v>
          </cell>
          <cell r="R157">
            <v>14648.323122862492</v>
          </cell>
        </row>
        <row r="158">
          <cell r="J158">
            <v>11</v>
          </cell>
          <cell r="K158">
            <v>19504</v>
          </cell>
          <cell r="L158">
            <v>19053.199999999997</v>
          </cell>
          <cell r="M158">
            <v>18930.839999999997</v>
          </cell>
          <cell r="N158">
            <v>17984.297999999999</v>
          </cell>
          <cell r="O158">
            <v>17085.083099999996</v>
          </cell>
          <cell r="P158">
            <v>16230.828944999996</v>
          </cell>
          <cell r="Q158">
            <v>15419.287497749992</v>
          </cell>
          <cell r="R158">
            <v>14648.323122862492</v>
          </cell>
        </row>
        <row r="159">
          <cell r="J159" t="str">
            <v>11d</v>
          </cell>
          <cell r="K159">
            <v>245640</v>
          </cell>
          <cell r="L159">
            <v>228638.40000000002</v>
          </cell>
          <cell r="M159">
            <v>227170.07999999996</v>
          </cell>
          <cell r="N159">
            <v>215811.57600000003</v>
          </cell>
          <cell r="O159">
            <v>205020.9971999999</v>
          </cell>
          <cell r="P159">
            <v>194769.94733999993</v>
          </cell>
          <cell r="Q159">
            <v>185031.44997299989</v>
          </cell>
          <cell r="R159">
            <v>175779.87747434989</v>
          </cell>
        </row>
        <row r="161">
          <cell r="J161">
            <v>12</v>
          </cell>
          <cell r="K161">
            <v>14250</v>
          </cell>
          <cell r="L161">
            <v>40612.5</v>
          </cell>
          <cell r="M161">
            <v>38581.875</v>
          </cell>
          <cell r="N161">
            <v>36652.78125</v>
          </cell>
          <cell r="O161">
            <v>34820.142187500001</v>
          </cell>
          <cell r="P161">
            <v>33079.135078124993</v>
          </cell>
          <cell r="Q161">
            <v>31425.178324218745</v>
          </cell>
          <cell r="R161">
            <v>29853.919408007805</v>
          </cell>
        </row>
        <row r="162">
          <cell r="J162">
            <v>12</v>
          </cell>
          <cell r="K162">
            <v>14250</v>
          </cell>
          <cell r="L162">
            <v>40612.5</v>
          </cell>
          <cell r="M162">
            <v>38581.875</v>
          </cell>
          <cell r="N162">
            <v>36652.78125</v>
          </cell>
          <cell r="O162">
            <v>34820.142187500001</v>
          </cell>
          <cell r="P162">
            <v>33079.135078124993</v>
          </cell>
          <cell r="Q162">
            <v>31425.178324218745</v>
          </cell>
          <cell r="R162">
            <v>29853.919408007805</v>
          </cell>
        </row>
        <row r="163">
          <cell r="J163">
            <v>12</v>
          </cell>
          <cell r="K163">
            <v>14250</v>
          </cell>
          <cell r="L163">
            <v>40612.5</v>
          </cell>
          <cell r="M163">
            <v>38581.875</v>
          </cell>
          <cell r="N163">
            <v>36652.78125</v>
          </cell>
          <cell r="O163">
            <v>34820.142187500001</v>
          </cell>
          <cell r="P163">
            <v>33079.135078124993</v>
          </cell>
          <cell r="Q163">
            <v>31425.178324218745</v>
          </cell>
          <cell r="R163">
            <v>29853.919408007805</v>
          </cell>
        </row>
        <row r="164">
          <cell r="J164">
            <v>12</v>
          </cell>
          <cell r="K164">
            <v>14250</v>
          </cell>
          <cell r="L164">
            <v>40612.5</v>
          </cell>
          <cell r="M164">
            <v>38581.875</v>
          </cell>
          <cell r="N164">
            <v>36652.78125</v>
          </cell>
          <cell r="O164">
            <v>34820.142187500001</v>
          </cell>
          <cell r="P164">
            <v>33079.135078124993</v>
          </cell>
          <cell r="Q164">
            <v>31425.178324218745</v>
          </cell>
          <cell r="R164">
            <v>29853.919408007805</v>
          </cell>
        </row>
        <row r="165">
          <cell r="J165">
            <v>12</v>
          </cell>
          <cell r="K165">
            <v>14250</v>
          </cell>
          <cell r="L165">
            <v>40612.5</v>
          </cell>
          <cell r="M165">
            <v>38581.875</v>
          </cell>
          <cell r="N165">
            <v>36652.78125</v>
          </cell>
          <cell r="O165">
            <v>34820.142187500001</v>
          </cell>
          <cell r="P165">
            <v>33079.135078124993</v>
          </cell>
          <cell r="Q165">
            <v>31425.178324218745</v>
          </cell>
          <cell r="R165">
            <v>29853.919408007805</v>
          </cell>
        </row>
        <row r="166">
          <cell r="J166">
            <v>12</v>
          </cell>
          <cell r="K166">
            <v>14250</v>
          </cell>
          <cell r="L166">
            <v>40612.5</v>
          </cell>
          <cell r="M166">
            <v>38581.875</v>
          </cell>
          <cell r="N166">
            <v>36652.78125</v>
          </cell>
          <cell r="O166">
            <v>34820.142187500001</v>
          </cell>
          <cell r="P166">
            <v>33079.135078124993</v>
          </cell>
          <cell r="Q166">
            <v>31425.178324218745</v>
          </cell>
          <cell r="R166">
            <v>29853.919408007805</v>
          </cell>
        </row>
        <row r="167">
          <cell r="J167">
            <v>12</v>
          </cell>
          <cell r="K167">
            <v>42750</v>
          </cell>
          <cell r="L167">
            <v>40612.5</v>
          </cell>
          <cell r="M167">
            <v>38581.875</v>
          </cell>
          <cell r="N167">
            <v>36652.78125</v>
          </cell>
          <cell r="O167">
            <v>34820.142187500001</v>
          </cell>
          <cell r="P167">
            <v>33079.135078124993</v>
          </cell>
          <cell r="Q167">
            <v>31425.178324218745</v>
          </cell>
          <cell r="R167">
            <v>29853.919408007805</v>
          </cell>
        </row>
        <row r="168">
          <cell r="J168">
            <v>12</v>
          </cell>
          <cell r="K168">
            <v>42750</v>
          </cell>
          <cell r="L168">
            <v>40612.5</v>
          </cell>
          <cell r="M168">
            <v>38581.875</v>
          </cell>
          <cell r="N168">
            <v>36652.78125</v>
          </cell>
          <cell r="O168">
            <v>34820.142187500001</v>
          </cell>
          <cell r="P168">
            <v>33079.135078124993</v>
          </cell>
          <cell r="Q168">
            <v>31425.178324218745</v>
          </cell>
          <cell r="R168">
            <v>29853.919408007805</v>
          </cell>
        </row>
        <row r="169">
          <cell r="J169">
            <v>12</v>
          </cell>
          <cell r="K169">
            <v>42750</v>
          </cell>
          <cell r="L169">
            <v>40612.5</v>
          </cell>
          <cell r="M169">
            <v>38581.875</v>
          </cell>
          <cell r="N169">
            <v>36652.78125</v>
          </cell>
          <cell r="O169">
            <v>34820.142187500001</v>
          </cell>
          <cell r="P169">
            <v>33079.135078124993</v>
          </cell>
          <cell r="Q169">
            <v>31425.178324218745</v>
          </cell>
          <cell r="R169">
            <v>29853.919408007805</v>
          </cell>
        </row>
        <row r="170">
          <cell r="J170">
            <v>12</v>
          </cell>
          <cell r="K170">
            <v>42750</v>
          </cell>
          <cell r="L170">
            <v>40612.5</v>
          </cell>
          <cell r="M170">
            <v>38581.875</v>
          </cell>
          <cell r="N170">
            <v>36652.78125</v>
          </cell>
          <cell r="O170">
            <v>34820.142187500001</v>
          </cell>
          <cell r="P170">
            <v>33079.135078124993</v>
          </cell>
          <cell r="Q170">
            <v>31425.178324218745</v>
          </cell>
          <cell r="R170">
            <v>29853.919408007805</v>
          </cell>
        </row>
        <row r="171">
          <cell r="J171">
            <v>12</v>
          </cell>
          <cell r="K171">
            <v>42750</v>
          </cell>
          <cell r="L171">
            <v>40612.5</v>
          </cell>
          <cell r="M171">
            <v>38581.875</v>
          </cell>
          <cell r="N171">
            <v>36652.78125</v>
          </cell>
          <cell r="O171">
            <v>34820.142187500001</v>
          </cell>
          <cell r="P171">
            <v>33079.135078124993</v>
          </cell>
          <cell r="Q171">
            <v>31425.178324218745</v>
          </cell>
          <cell r="R171">
            <v>29853.919408007805</v>
          </cell>
        </row>
        <row r="172">
          <cell r="J172">
            <v>12</v>
          </cell>
          <cell r="K172">
            <v>42750</v>
          </cell>
          <cell r="L172">
            <v>40612.5</v>
          </cell>
          <cell r="M172">
            <v>38581.875</v>
          </cell>
          <cell r="N172">
            <v>36652.78125</v>
          </cell>
          <cell r="O172">
            <v>34820.142187500001</v>
          </cell>
          <cell r="P172">
            <v>33079.135078124993</v>
          </cell>
          <cell r="Q172">
            <v>31425.178324218745</v>
          </cell>
          <cell r="R172">
            <v>29853.919408007805</v>
          </cell>
        </row>
        <row r="173">
          <cell r="J173" t="str">
            <v>12d</v>
          </cell>
          <cell r="K173">
            <v>342000</v>
          </cell>
          <cell r="L173">
            <v>487350</v>
          </cell>
          <cell r="M173">
            <v>462982.5</v>
          </cell>
          <cell r="N173">
            <v>439833.375</v>
          </cell>
          <cell r="O173">
            <v>417841.7062500001</v>
          </cell>
          <cell r="P173">
            <v>396949.62093749992</v>
          </cell>
          <cell r="Q173">
            <v>377102.13989062491</v>
          </cell>
          <cell r="R173">
            <v>358247.03289609373</v>
          </cell>
        </row>
        <row r="175">
          <cell r="J175">
            <v>13</v>
          </cell>
          <cell r="K175">
            <v>444600</v>
          </cell>
          <cell r="L175">
            <v>459420</v>
          </cell>
          <cell r="M175">
            <v>520923</v>
          </cell>
          <cell r="N175">
            <v>649204.35</v>
          </cell>
          <cell r="O175">
            <v>763355.25749999995</v>
          </cell>
          <cell r="P175">
            <v>853325.61787499988</v>
          </cell>
          <cell r="Q175">
            <v>810659.33698124986</v>
          </cell>
          <cell r="R175">
            <v>770126.37013218738</v>
          </cell>
        </row>
        <row r="176">
          <cell r="J176">
            <v>13</v>
          </cell>
          <cell r="K176">
            <v>444600</v>
          </cell>
          <cell r="L176">
            <v>459420</v>
          </cell>
          <cell r="M176">
            <v>520923</v>
          </cell>
          <cell r="N176">
            <v>649204.35</v>
          </cell>
          <cell r="O176">
            <v>763355.25749999995</v>
          </cell>
          <cell r="P176">
            <v>853325.61787499988</v>
          </cell>
          <cell r="Q176">
            <v>810659.33698124986</v>
          </cell>
          <cell r="R176">
            <v>770126.37013218738</v>
          </cell>
        </row>
        <row r="177">
          <cell r="J177">
            <v>13</v>
          </cell>
          <cell r="K177">
            <v>444600</v>
          </cell>
          <cell r="L177">
            <v>459420</v>
          </cell>
          <cell r="M177">
            <v>520923</v>
          </cell>
          <cell r="N177">
            <v>649204.35</v>
          </cell>
          <cell r="O177">
            <v>763355.25749999995</v>
          </cell>
          <cell r="P177">
            <v>853325.61787499988</v>
          </cell>
          <cell r="Q177">
            <v>810659.33698124986</v>
          </cell>
          <cell r="R177">
            <v>770126.37013218738</v>
          </cell>
        </row>
        <row r="178">
          <cell r="J178">
            <v>13</v>
          </cell>
          <cell r="K178">
            <v>444600</v>
          </cell>
          <cell r="L178">
            <v>459420</v>
          </cell>
          <cell r="M178">
            <v>520923</v>
          </cell>
          <cell r="N178">
            <v>649204.35</v>
          </cell>
          <cell r="O178">
            <v>763355.25749999995</v>
          </cell>
          <cell r="P178">
            <v>853325.61787499988</v>
          </cell>
          <cell r="Q178">
            <v>810659.33698124986</v>
          </cell>
          <cell r="R178">
            <v>770126.37013218738</v>
          </cell>
        </row>
        <row r="179">
          <cell r="J179">
            <v>13</v>
          </cell>
          <cell r="K179">
            <v>444600</v>
          </cell>
          <cell r="L179">
            <v>459420</v>
          </cell>
          <cell r="M179">
            <v>520923</v>
          </cell>
          <cell r="N179">
            <v>649204.35</v>
          </cell>
          <cell r="O179">
            <v>763355.25749999995</v>
          </cell>
          <cell r="P179">
            <v>853325.61787499988</v>
          </cell>
          <cell r="Q179">
            <v>810659.33698124986</v>
          </cell>
          <cell r="R179">
            <v>770126.37013218738</v>
          </cell>
        </row>
        <row r="180">
          <cell r="J180">
            <v>13</v>
          </cell>
          <cell r="K180">
            <v>444600</v>
          </cell>
          <cell r="L180">
            <v>459420</v>
          </cell>
          <cell r="M180">
            <v>520923</v>
          </cell>
          <cell r="N180">
            <v>649204.35</v>
          </cell>
          <cell r="O180">
            <v>763355.25749999995</v>
          </cell>
          <cell r="P180">
            <v>853325.61787499988</v>
          </cell>
          <cell r="Q180">
            <v>810659.33698124986</v>
          </cell>
          <cell r="R180">
            <v>770126.37013218738</v>
          </cell>
        </row>
        <row r="181">
          <cell r="J181">
            <v>13</v>
          </cell>
          <cell r="K181">
            <v>440400</v>
          </cell>
          <cell r="L181">
            <v>459420</v>
          </cell>
          <cell r="M181">
            <v>520923</v>
          </cell>
          <cell r="N181">
            <v>649204.35</v>
          </cell>
          <cell r="O181">
            <v>763355.25749999995</v>
          </cell>
          <cell r="P181">
            <v>853325.61787499988</v>
          </cell>
          <cell r="Q181">
            <v>810659.33698124986</v>
          </cell>
          <cell r="R181">
            <v>770126.37013218738</v>
          </cell>
        </row>
        <row r="182">
          <cell r="J182">
            <v>13</v>
          </cell>
          <cell r="K182">
            <v>447600</v>
          </cell>
          <cell r="L182">
            <v>459420</v>
          </cell>
          <cell r="M182">
            <v>520923</v>
          </cell>
          <cell r="N182">
            <v>649204.35</v>
          </cell>
          <cell r="O182">
            <v>763355.25749999995</v>
          </cell>
          <cell r="P182">
            <v>853325.61787499988</v>
          </cell>
          <cell r="Q182">
            <v>810659.33698124986</v>
          </cell>
          <cell r="R182">
            <v>770126.37013218738</v>
          </cell>
        </row>
        <row r="183">
          <cell r="J183">
            <v>13</v>
          </cell>
          <cell r="K183">
            <v>454800</v>
          </cell>
          <cell r="L183">
            <v>459420</v>
          </cell>
          <cell r="M183">
            <v>520923</v>
          </cell>
          <cell r="N183">
            <v>649204.35</v>
          </cell>
          <cell r="O183">
            <v>763355.25749999995</v>
          </cell>
          <cell r="P183">
            <v>853325.61787499988</v>
          </cell>
          <cell r="Q183">
            <v>810659.33698124986</v>
          </cell>
          <cell r="R183">
            <v>770126.37013218738</v>
          </cell>
        </row>
        <row r="184">
          <cell r="J184">
            <v>13</v>
          </cell>
          <cell r="K184">
            <v>462000</v>
          </cell>
          <cell r="L184">
            <v>459420</v>
          </cell>
          <cell r="M184">
            <v>520923</v>
          </cell>
          <cell r="N184">
            <v>649204.35</v>
          </cell>
          <cell r="O184">
            <v>763355.25749999995</v>
          </cell>
          <cell r="P184">
            <v>853325.61787499988</v>
          </cell>
          <cell r="Q184">
            <v>810659.33698124986</v>
          </cell>
          <cell r="R184">
            <v>770126.37013218738</v>
          </cell>
        </row>
        <row r="185">
          <cell r="J185">
            <v>13</v>
          </cell>
          <cell r="K185">
            <v>469200</v>
          </cell>
          <cell r="L185">
            <v>459420</v>
          </cell>
          <cell r="M185">
            <v>520923</v>
          </cell>
          <cell r="N185">
            <v>649204.35</v>
          </cell>
          <cell r="O185">
            <v>763355.25749999995</v>
          </cell>
          <cell r="P185">
            <v>853325.61787499988</v>
          </cell>
          <cell r="Q185">
            <v>810659.33698124986</v>
          </cell>
          <cell r="R185">
            <v>770126.37013218738</v>
          </cell>
        </row>
        <row r="186">
          <cell r="J186">
            <v>13</v>
          </cell>
          <cell r="K186">
            <v>476400</v>
          </cell>
          <cell r="L186">
            <v>459420</v>
          </cell>
          <cell r="M186">
            <v>520923</v>
          </cell>
          <cell r="N186">
            <v>649204.35</v>
          </cell>
          <cell r="O186">
            <v>763355.25749999995</v>
          </cell>
          <cell r="P186">
            <v>853325.61787499988</v>
          </cell>
          <cell r="Q186">
            <v>810659.33698124986</v>
          </cell>
          <cell r="R186">
            <v>770126.37013218738</v>
          </cell>
        </row>
        <row r="187">
          <cell r="J187" t="str">
            <v>13d</v>
          </cell>
          <cell r="K187">
            <v>5418000</v>
          </cell>
          <cell r="L187">
            <v>5513040</v>
          </cell>
          <cell r="M187">
            <v>6251076</v>
          </cell>
          <cell r="N187">
            <v>7790452.1999999983</v>
          </cell>
          <cell r="O187">
            <v>9160263.0900000017</v>
          </cell>
          <cell r="P187">
            <v>10239907.414499998</v>
          </cell>
          <cell r="Q187">
            <v>9727912.0437749978</v>
          </cell>
          <cell r="R187">
            <v>9241516.4415862486</v>
          </cell>
        </row>
      </sheetData>
      <sheetData sheetId="6" refreshError="1">
        <row r="6">
          <cell r="J6" t="str">
            <v>c</v>
          </cell>
        </row>
        <row r="7">
          <cell r="J7">
            <v>1</v>
          </cell>
          <cell r="K7">
            <v>436</v>
          </cell>
          <cell r="L7">
            <v>453</v>
          </cell>
          <cell r="M7">
            <v>486</v>
          </cell>
          <cell r="N7">
            <v>519</v>
          </cell>
          <cell r="O7">
            <v>552</v>
          </cell>
          <cell r="P7">
            <v>582</v>
          </cell>
          <cell r="Q7">
            <v>582</v>
          </cell>
          <cell r="R7">
            <v>582</v>
          </cell>
        </row>
        <row r="8">
          <cell r="J8">
            <v>1</v>
          </cell>
          <cell r="K8">
            <v>436</v>
          </cell>
          <cell r="L8">
            <v>456</v>
          </cell>
          <cell r="M8">
            <v>489</v>
          </cell>
          <cell r="N8">
            <v>522</v>
          </cell>
          <cell r="O8">
            <v>555</v>
          </cell>
          <cell r="P8">
            <v>582</v>
          </cell>
          <cell r="Q8">
            <v>582</v>
          </cell>
          <cell r="R8">
            <v>582</v>
          </cell>
        </row>
        <row r="9">
          <cell r="J9">
            <v>1</v>
          </cell>
          <cell r="K9">
            <v>436</v>
          </cell>
          <cell r="L9">
            <v>459</v>
          </cell>
          <cell r="M9">
            <v>492</v>
          </cell>
          <cell r="N9">
            <v>525</v>
          </cell>
          <cell r="O9">
            <v>558</v>
          </cell>
          <cell r="P9">
            <v>582</v>
          </cell>
          <cell r="Q9">
            <v>582</v>
          </cell>
          <cell r="R9">
            <v>582</v>
          </cell>
        </row>
        <row r="10">
          <cell r="J10">
            <v>1</v>
          </cell>
          <cell r="K10">
            <v>436</v>
          </cell>
          <cell r="L10">
            <v>461</v>
          </cell>
          <cell r="M10">
            <v>494</v>
          </cell>
          <cell r="N10">
            <v>527</v>
          </cell>
          <cell r="O10">
            <v>560</v>
          </cell>
          <cell r="P10">
            <v>582</v>
          </cell>
          <cell r="Q10">
            <v>582</v>
          </cell>
          <cell r="R10">
            <v>582</v>
          </cell>
        </row>
        <row r="11">
          <cell r="J11">
            <v>1</v>
          </cell>
          <cell r="K11">
            <v>436</v>
          </cell>
          <cell r="L11">
            <v>464</v>
          </cell>
          <cell r="M11">
            <v>497</v>
          </cell>
          <cell r="N11">
            <v>530</v>
          </cell>
          <cell r="O11">
            <v>563</v>
          </cell>
          <cell r="P11">
            <v>582</v>
          </cell>
          <cell r="Q11">
            <v>582</v>
          </cell>
          <cell r="R11">
            <v>582</v>
          </cell>
        </row>
        <row r="12">
          <cell r="J12">
            <v>1</v>
          </cell>
          <cell r="K12">
            <v>436</v>
          </cell>
          <cell r="L12">
            <v>467</v>
          </cell>
          <cell r="M12">
            <v>500</v>
          </cell>
          <cell r="N12">
            <v>533</v>
          </cell>
          <cell r="O12">
            <v>566</v>
          </cell>
          <cell r="P12">
            <v>582</v>
          </cell>
          <cell r="Q12">
            <v>582</v>
          </cell>
          <cell r="R12">
            <v>582</v>
          </cell>
        </row>
        <row r="13">
          <cell r="J13">
            <v>1</v>
          </cell>
          <cell r="K13">
            <v>435</v>
          </cell>
          <cell r="L13">
            <v>469</v>
          </cell>
          <cell r="M13">
            <v>502</v>
          </cell>
          <cell r="N13">
            <v>535</v>
          </cell>
          <cell r="O13">
            <v>568</v>
          </cell>
          <cell r="P13">
            <v>582</v>
          </cell>
          <cell r="Q13">
            <v>582</v>
          </cell>
          <cell r="R13">
            <v>582</v>
          </cell>
        </row>
        <row r="14">
          <cell r="J14">
            <v>1</v>
          </cell>
          <cell r="K14">
            <v>438</v>
          </cell>
          <cell r="L14">
            <v>472</v>
          </cell>
          <cell r="M14">
            <v>505</v>
          </cell>
          <cell r="N14">
            <v>538</v>
          </cell>
          <cell r="O14">
            <v>571</v>
          </cell>
          <cell r="P14">
            <v>582</v>
          </cell>
          <cell r="Q14">
            <v>582</v>
          </cell>
          <cell r="R14">
            <v>582</v>
          </cell>
        </row>
        <row r="15">
          <cell r="J15">
            <v>1</v>
          </cell>
          <cell r="K15">
            <v>441</v>
          </cell>
          <cell r="L15">
            <v>475</v>
          </cell>
          <cell r="M15">
            <v>508</v>
          </cell>
          <cell r="N15">
            <v>541</v>
          </cell>
          <cell r="O15">
            <v>574</v>
          </cell>
          <cell r="P15">
            <v>582</v>
          </cell>
          <cell r="Q15">
            <v>582</v>
          </cell>
          <cell r="R15">
            <v>582</v>
          </cell>
        </row>
        <row r="16">
          <cell r="J16">
            <v>1</v>
          </cell>
          <cell r="K16">
            <v>444</v>
          </cell>
          <cell r="L16">
            <v>477</v>
          </cell>
          <cell r="M16">
            <v>510</v>
          </cell>
          <cell r="N16">
            <v>543</v>
          </cell>
          <cell r="O16">
            <v>576</v>
          </cell>
          <cell r="P16">
            <v>582</v>
          </cell>
          <cell r="Q16">
            <v>582</v>
          </cell>
          <cell r="R16">
            <v>582</v>
          </cell>
        </row>
        <row r="17">
          <cell r="J17">
            <v>1</v>
          </cell>
          <cell r="K17">
            <v>447</v>
          </cell>
          <cell r="L17">
            <v>480</v>
          </cell>
          <cell r="M17">
            <v>513</v>
          </cell>
          <cell r="N17">
            <v>546</v>
          </cell>
          <cell r="O17">
            <v>579</v>
          </cell>
          <cell r="P17">
            <v>582</v>
          </cell>
          <cell r="Q17">
            <v>582</v>
          </cell>
          <cell r="R17">
            <v>582</v>
          </cell>
        </row>
        <row r="18">
          <cell r="J18">
            <v>1</v>
          </cell>
          <cell r="K18">
            <v>450</v>
          </cell>
          <cell r="L18">
            <v>483</v>
          </cell>
          <cell r="M18">
            <v>516</v>
          </cell>
          <cell r="N18">
            <v>549</v>
          </cell>
          <cell r="O18">
            <v>582</v>
          </cell>
          <cell r="P18">
            <v>582</v>
          </cell>
          <cell r="Q18">
            <v>582</v>
          </cell>
          <cell r="R18">
            <v>582</v>
          </cell>
        </row>
        <row r="19">
          <cell r="J19" t="str">
            <v>1c</v>
          </cell>
          <cell r="K19">
            <v>450</v>
          </cell>
          <cell r="L19">
            <v>483</v>
          </cell>
          <cell r="M19">
            <v>516</v>
          </cell>
          <cell r="N19">
            <v>549</v>
          </cell>
          <cell r="O19">
            <v>582</v>
          </cell>
          <cell r="P19">
            <v>582</v>
          </cell>
          <cell r="Q19">
            <v>582</v>
          </cell>
          <cell r="R19">
            <v>582</v>
          </cell>
        </row>
        <row r="21">
          <cell r="J21">
            <v>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J24">
            <v>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J26">
            <v>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>
            <v>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J28">
            <v>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J31">
            <v>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J33" t="str">
            <v>2c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J35">
            <v>3</v>
          </cell>
          <cell r="K35">
            <v>589</v>
          </cell>
          <cell r="L35">
            <v>897</v>
          </cell>
          <cell r="M35">
            <v>939</v>
          </cell>
          <cell r="N35">
            <v>939</v>
          </cell>
          <cell r="O35">
            <v>939</v>
          </cell>
          <cell r="P35">
            <v>939</v>
          </cell>
          <cell r="Q35">
            <v>939</v>
          </cell>
          <cell r="R35">
            <v>939</v>
          </cell>
        </row>
        <row r="36">
          <cell r="J36">
            <v>3</v>
          </cell>
          <cell r="K36">
            <v>589</v>
          </cell>
          <cell r="L36">
            <v>897</v>
          </cell>
          <cell r="M36">
            <v>939</v>
          </cell>
          <cell r="N36">
            <v>939</v>
          </cell>
          <cell r="O36">
            <v>939</v>
          </cell>
          <cell r="P36">
            <v>939</v>
          </cell>
          <cell r="Q36">
            <v>939</v>
          </cell>
          <cell r="R36">
            <v>939</v>
          </cell>
        </row>
        <row r="37">
          <cell r="J37">
            <v>3</v>
          </cell>
          <cell r="K37">
            <v>589</v>
          </cell>
          <cell r="L37">
            <v>903</v>
          </cell>
          <cell r="M37">
            <v>939</v>
          </cell>
          <cell r="N37">
            <v>939</v>
          </cell>
          <cell r="O37">
            <v>939</v>
          </cell>
          <cell r="P37">
            <v>939</v>
          </cell>
          <cell r="Q37">
            <v>939</v>
          </cell>
          <cell r="R37">
            <v>939</v>
          </cell>
        </row>
        <row r="38">
          <cell r="J38">
            <v>3</v>
          </cell>
          <cell r="K38">
            <v>589</v>
          </cell>
          <cell r="L38">
            <v>903</v>
          </cell>
          <cell r="M38">
            <v>939</v>
          </cell>
          <cell r="N38">
            <v>939</v>
          </cell>
          <cell r="O38">
            <v>939</v>
          </cell>
          <cell r="P38">
            <v>939</v>
          </cell>
          <cell r="Q38">
            <v>939</v>
          </cell>
          <cell r="R38">
            <v>939</v>
          </cell>
        </row>
        <row r="39">
          <cell r="J39">
            <v>3</v>
          </cell>
          <cell r="K39">
            <v>589</v>
          </cell>
          <cell r="L39">
            <v>909</v>
          </cell>
          <cell r="M39">
            <v>939</v>
          </cell>
          <cell r="N39">
            <v>939</v>
          </cell>
          <cell r="O39">
            <v>939</v>
          </cell>
          <cell r="P39">
            <v>939</v>
          </cell>
          <cell r="Q39">
            <v>939</v>
          </cell>
          <cell r="R39">
            <v>939</v>
          </cell>
        </row>
        <row r="40">
          <cell r="J40">
            <v>3</v>
          </cell>
          <cell r="K40">
            <v>589</v>
          </cell>
          <cell r="L40">
            <v>909</v>
          </cell>
          <cell r="M40">
            <v>939</v>
          </cell>
          <cell r="N40">
            <v>939</v>
          </cell>
          <cell r="O40">
            <v>939</v>
          </cell>
          <cell r="P40">
            <v>939</v>
          </cell>
          <cell r="Q40">
            <v>939</v>
          </cell>
          <cell r="R40">
            <v>939</v>
          </cell>
        </row>
        <row r="41">
          <cell r="J41">
            <v>3</v>
          </cell>
          <cell r="K41">
            <v>867</v>
          </cell>
          <cell r="L41">
            <v>921</v>
          </cell>
          <cell r="M41">
            <v>939</v>
          </cell>
          <cell r="N41">
            <v>939</v>
          </cell>
          <cell r="O41">
            <v>939</v>
          </cell>
          <cell r="P41">
            <v>939</v>
          </cell>
          <cell r="Q41">
            <v>939</v>
          </cell>
          <cell r="R41">
            <v>939</v>
          </cell>
        </row>
        <row r="42">
          <cell r="J42">
            <v>3</v>
          </cell>
          <cell r="K42">
            <v>867</v>
          </cell>
          <cell r="L42">
            <v>921</v>
          </cell>
          <cell r="M42">
            <v>939</v>
          </cell>
          <cell r="N42">
            <v>939</v>
          </cell>
          <cell r="O42">
            <v>939</v>
          </cell>
          <cell r="P42">
            <v>939</v>
          </cell>
          <cell r="Q42">
            <v>939</v>
          </cell>
          <cell r="R42">
            <v>939</v>
          </cell>
        </row>
        <row r="43">
          <cell r="J43">
            <v>3</v>
          </cell>
          <cell r="K43">
            <v>867</v>
          </cell>
          <cell r="L43">
            <v>921</v>
          </cell>
          <cell r="M43">
            <v>939</v>
          </cell>
          <cell r="N43">
            <v>939</v>
          </cell>
          <cell r="O43">
            <v>939</v>
          </cell>
          <cell r="P43">
            <v>939</v>
          </cell>
          <cell r="Q43">
            <v>939</v>
          </cell>
          <cell r="R43">
            <v>939</v>
          </cell>
        </row>
        <row r="44">
          <cell r="J44">
            <v>3</v>
          </cell>
          <cell r="K44">
            <v>879</v>
          </cell>
          <cell r="L44">
            <v>933</v>
          </cell>
          <cell r="M44">
            <v>939</v>
          </cell>
          <cell r="N44">
            <v>939</v>
          </cell>
          <cell r="O44">
            <v>939</v>
          </cell>
          <cell r="P44">
            <v>939</v>
          </cell>
          <cell r="Q44">
            <v>939</v>
          </cell>
          <cell r="R44">
            <v>939</v>
          </cell>
        </row>
        <row r="45">
          <cell r="J45">
            <v>3</v>
          </cell>
          <cell r="K45">
            <v>879</v>
          </cell>
          <cell r="L45">
            <v>933</v>
          </cell>
          <cell r="M45">
            <v>939</v>
          </cell>
          <cell r="N45">
            <v>939</v>
          </cell>
          <cell r="O45">
            <v>939</v>
          </cell>
          <cell r="P45">
            <v>939</v>
          </cell>
          <cell r="Q45">
            <v>939</v>
          </cell>
          <cell r="R45">
            <v>939</v>
          </cell>
        </row>
        <row r="46">
          <cell r="J46">
            <v>3</v>
          </cell>
          <cell r="K46">
            <v>885</v>
          </cell>
          <cell r="L46">
            <v>939</v>
          </cell>
          <cell r="M46">
            <v>939</v>
          </cell>
          <cell r="N46">
            <v>939</v>
          </cell>
          <cell r="O46">
            <v>939</v>
          </cell>
          <cell r="P46">
            <v>939</v>
          </cell>
          <cell r="Q46">
            <v>939</v>
          </cell>
          <cell r="R46">
            <v>939</v>
          </cell>
        </row>
        <row r="47">
          <cell r="J47" t="str">
            <v>3c</v>
          </cell>
          <cell r="K47">
            <v>885</v>
          </cell>
          <cell r="L47">
            <v>939</v>
          </cell>
          <cell r="M47">
            <v>939</v>
          </cell>
          <cell r="N47">
            <v>939</v>
          </cell>
          <cell r="O47">
            <v>939</v>
          </cell>
          <cell r="P47">
            <v>939</v>
          </cell>
          <cell r="Q47">
            <v>939</v>
          </cell>
          <cell r="R47">
            <v>939</v>
          </cell>
        </row>
        <row r="49">
          <cell r="J49">
            <v>4</v>
          </cell>
          <cell r="K49">
            <v>460</v>
          </cell>
          <cell r="L49">
            <v>544</v>
          </cell>
          <cell r="M49">
            <v>664</v>
          </cell>
          <cell r="N49">
            <v>808</v>
          </cell>
          <cell r="O49">
            <v>952</v>
          </cell>
          <cell r="P49">
            <v>1096</v>
          </cell>
          <cell r="Q49">
            <v>1096</v>
          </cell>
          <cell r="R49">
            <v>1096</v>
          </cell>
        </row>
        <row r="50">
          <cell r="J50">
            <v>4</v>
          </cell>
          <cell r="K50">
            <v>460</v>
          </cell>
          <cell r="L50">
            <v>544</v>
          </cell>
          <cell r="M50">
            <v>688</v>
          </cell>
          <cell r="N50">
            <v>832</v>
          </cell>
          <cell r="O50">
            <v>976</v>
          </cell>
          <cell r="P50">
            <v>1096</v>
          </cell>
          <cell r="Q50">
            <v>1096</v>
          </cell>
          <cell r="R50">
            <v>1096</v>
          </cell>
        </row>
        <row r="51">
          <cell r="J51">
            <v>4</v>
          </cell>
          <cell r="K51">
            <v>460</v>
          </cell>
          <cell r="L51">
            <v>568</v>
          </cell>
          <cell r="M51">
            <v>688</v>
          </cell>
          <cell r="N51">
            <v>832</v>
          </cell>
          <cell r="O51">
            <v>976</v>
          </cell>
          <cell r="P51">
            <v>1096</v>
          </cell>
          <cell r="Q51">
            <v>1096</v>
          </cell>
          <cell r="R51">
            <v>1096</v>
          </cell>
        </row>
        <row r="52">
          <cell r="J52">
            <v>4</v>
          </cell>
          <cell r="K52">
            <v>460</v>
          </cell>
          <cell r="L52">
            <v>568</v>
          </cell>
          <cell r="M52">
            <v>712</v>
          </cell>
          <cell r="N52">
            <v>856</v>
          </cell>
          <cell r="O52">
            <v>1000</v>
          </cell>
          <cell r="P52">
            <v>1096</v>
          </cell>
          <cell r="Q52">
            <v>1096</v>
          </cell>
          <cell r="R52">
            <v>1096</v>
          </cell>
        </row>
        <row r="53">
          <cell r="J53">
            <v>4</v>
          </cell>
          <cell r="K53">
            <v>460</v>
          </cell>
          <cell r="L53">
            <v>592</v>
          </cell>
          <cell r="M53">
            <v>712</v>
          </cell>
          <cell r="N53">
            <v>856</v>
          </cell>
          <cell r="O53">
            <v>1000</v>
          </cell>
          <cell r="P53">
            <v>1096</v>
          </cell>
          <cell r="Q53">
            <v>1096</v>
          </cell>
          <cell r="R53">
            <v>1096</v>
          </cell>
        </row>
        <row r="54">
          <cell r="J54">
            <v>4</v>
          </cell>
          <cell r="K54">
            <v>460</v>
          </cell>
          <cell r="L54">
            <v>592</v>
          </cell>
          <cell r="M54">
            <v>736</v>
          </cell>
          <cell r="N54">
            <v>880</v>
          </cell>
          <cell r="O54">
            <v>1024</v>
          </cell>
          <cell r="P54">
            <v>1096</v>
          </cell>
          <cell r="Q54">
            <v>1096</v>
          </cell>
          <cell r="R54">
            <v>1096</v>
          </cell>
        </row>
        <row r="55">
          <cell r="J55">
            <v>4</v>
          </cell>
          <cell r="K55">
            <v>448</v>
          </cell>
          <cell r="L55">
            <v>616</v>
          </cell>
          <cell r="M55">
            <v>736</v>
          </cell>
          <cell r="N55">
            <v>880</v>
          </cell>
          <cell r="O55">
            <v>1024</v>
          </cell>
          <cell r="P55">
            <v>1096</v>
          </cell>
          <cell r="Q55">
            <v>1096</v>
          </cell>
          <cell r="R55">
            <v>1096</v>
          </cell>
        </row>
        <row r="56">
          <cell r="J56">
            <v>4</v>
          </cell>
          <cell r="K56">
            <v>472</v>
          </cell>
          <cell r="L56">
            <v>616</v>
          </cell>
          <cell r="M56">
            <v>760</v>
          </cell>
          <cell r="N56">
            <v>904</v>
          </cell>
          <cell r="O56">
            <v>1048</v>
          </cell>
          <cell r="P56">
            <v>1096</v>
          </cell>
          <cell r="Q56">
            <v>1096</v>
          </cell>
          <cell r="R56">
            <v>1096</v>
          </cell>
        </row>
        <row r="57">
          <cell r="J57">
            <v>4</v>
          </cell>
          <cell r="K57">
            <v>472</v>
          </cell>
          <cell r="L57">
            <v>640</v>
          </cell>
          <cell r="M57">
            <v>760</v>
          </cell>
          <cell r="N57">
            <v>904</v>
          </cell>
          <cell r="O57">
            <v>1048</v>
          </cell>
          <cell r="P57">
            <v>1096</v>
          </cell>
          <cell r="Q57">
            <v>1096</v>
          </cell>
          <cell r="R57">
            <v>1096</v>
          </cell>
        </row>
        <row r="58">
          <cell r="J58">
            <v>4</v>
          </cell>
          <cell r="K58">
            <v>496</v>
          </cell>
          <cell r="L58">
            <v>640</v>
          </cell>
          <cell r="M58">
            <v>784</v>
          </cell>
          <cell r="N58">
            <v>928</v>
          </cell>
          <cell r="O58">
            <v>1072</v>
          </cell>
          <cell r="P58">
            <v>1096</v>
          </cell>
          <cell r="Q58">
            <v>1096</v>
          </cell>
          <cell r="R58">
            <v>1096</v>
          </cell>
        </row>
        <row r="59">
          <cell r="J59">
            <v>4</v>
          </cell>
          <cell r="K59">
            <v>496</v>
          </cell>
          <cell r="L59">
            <v>664</v>
          </cell>
          <cell r="M59">
            <v>784</v>
          </cell>
          <cell r="N59">
            <v>928</v>
          </cell>
          <cell r="O59">
            <v>1072</v>
          </cell>
          <cell r="P59">
            <v>1096</v>
          </cell>
          <cell r="Q59">
            <v>1096</v>
          </cell>
          <cell r="R59">
            <v>1096</v>
          </cell>
        </row>
        <row r="60">
          <cell r="J60">
            <v>4</v>
          </cell>
          <cell r="K60">
            <v>520</v>
          </cell>
          <cell r="L60">
            <v>664</v>
          </cell>
          <cell r="M60">
            <v>808</v>
          </cell>
          <cell r="N60">
            <v>952</v>
          </cell>
          <cell r="O60">
            <v>1096</v>
          </cell>
          <cell r="P60">
            <v>1096</v>
          </cell>
          <cell r="Q60">
            <v>1096</v>
          </cell>
          <cell r="R60">
            <v>1096</v>
          </cell>
        </row>
        <row r="61">
          <cell r="J61" t="str">
            <v>4c</v>
          </cell>
          <cell r="K61">
            <v>520</v>
          </cell>
          <cell r="L61">
            <v>664</v>
          </cell>
          <cell r="M61">
            <v>808</v>
          </cell>
          <cell r="N61">
            <v>952</v>
          </cell>
          <cell r="O61">
            <v>1096</v>
          </cell>
          <cell r="P61">
            <v>1096</v>
          </cell>
          <cell r="Q61">
            <v>1096</v>
          </cell>
          <cell r="R61">
            <v>1096</v>
          </cell>
        </row>
        <row r="63">
          <cell r="J63">
            <v>5</v>
          </cell>
          <cell r="K63">
            <v>155</v>
          </cell>
          <cell r="L63">
            <v>135</v>
          </cell>
          <cell r="M63">
            <v>279</v>
          </cell>
          <cell r="N63">
            <v>399</v>
          </cell>
          <cell r="O63">
            <v>543</v>
          </cell>
          <cell r="P63">
            <v>687</v>
          </cell>
          <cell r="Q63">
            <v>687</v>
          </cell>
          <cell r="R63">
            <v>687</v>
          </cell>
        </row>
        <row r="64">
          <cell r="J64">
            <v>5</v>
          </cell>
          <cell r="K64">
            <v>155</v>
          </cell>
          <cell r="L64">
            <v>135</v>
          </cell>
          <cell r="M64">
            <v>279</v>
          </cell>
          <cell r="N64">
            <v>423</v>
          </cell>
          <cell r="O64">
            <v>567</v>
          </cell>
          <cell r="P64">
            <v>687</v>
          </cell>
          <cell r="Q64">
            <v>687</v>
          </cell>
          <cell r="R64">
            <v>687</v>
          </cell>
        </row>
        <row r="65">
          <cell r="J65">
            <v>5</v>
          </cell>
          <cell r="K65">
            <v>155</v>
          </cell>
          <cell r="L65">
            <v>159</v>
          </cell>
          <cell r="M65">
            <v>303</v>
          </cell>
          <cell r="N65">
            <v>423</v>
          </cell>
          <cell r="O65">
            <v>567</v>
          </cell>
          <cell r="P65">
            <v>687</v>
          </cell>
          <cell r="Q65">
            <v>687</v>
          </cell>
          <cell r="R65">
            <v>687</v>
          </cell>
        </row>
        <row r="66">
          <cell r="J66">
            <v>5</v>
          </cell>
          <cell r="K66">
            <v>155</v>
          </cell>
          <cell r="L66">
            <v>159</v>
          </cell>
          <cell r="M66">
            <v>303</v>
          </cell>
          <cell r="N66">
            <v>447</v>
          </cell>
          <cell r="O66">
            <v>591</v>
          </cell>
          <cell r="P66">
            <v>687</v>
          </cell>
          <cell r="Q66">
            <v>687</v>
          </cell>
          <cell r="R66">
            <v>687</v>
          </cell>
        </row>
        <row r="67">
          <cell r="J67">
            <v>5</v>
          </cell>
          <cell r="K67">
            <v>155</v>
          </cell>
          <cell r="L67">
            <v>183</v>
          </cell>
          <cell r="M67">
            <v>327</v>
          </cell>
          <cell r="N67">
            <v>447</v>
          </cell>
          <cell r="O67">
            <v>591</v>
          </cell>
          <cell r="P67">
            <v>687</v>
          </cell>
          <cell r="Q67">
            <v>687</v>
          </cell>
          <cell r="R67">
            <v>687</v>
          </cell>
        </row>
        <row r="68">
          <cell r="J68">
            <v>5</v>
          </cell>
          <cell r="K68">
            <v>155</v>
          </cell>
          <cell r="L68">
            <v>183</v>
          </cell>
          <cell r="M68">
            <v>327</v>
          </cell>
          <cell r="N68">
            <v>471</v>
          </cell>
          <cell r="O68">
            <v>615</v>
          </cell>
          <cell r="P68">
            <v>687</v>
          </cell>
          <cell r="Q68">
            <v>687</v>
          </cell>
          <cell r="R68">
            <v>687</v>
          </cell>
        </row>
        <row r="69">
          <cell r="J69">
            <v>5</v>
          </cell>
          <cell r="K69">
            <v>39</v>
          </cell>
          <cell r="L69">
            <v>207</v>
          </cell>
          <cell r="M69">
            <v>351</v>
          </cell>
          <cell r="N69">
            <v>471</v>
          </cell>
          <cell r="O69">
            <v>615</v>
          </cell>
          <cell r="P69">
            <v>687</v>
          </cell>
          <cell r="Q69">
            <v>687</v>
          </cell>
          <cell r="R69">
            <v>687</v>
          </cell>
        </row>
        <row r="70">
          <cell r="J70">
            <v>5</v>
          </cell>
          <cell r="K70">
            <v>63</v>
          </cell>
          <cell r="L70">
            <v>207</v>
          </cell>
          <cell r="M70">
            <v>351</v>
          </cell>
          <cell r="N70">
            <v>495</v>
          </cell>
          <cell r="O70">
            <v>639</v>
          </cell>
          <cell r="P70">
            <v>687</v>
          </cell>
          <cell r="Q70">
            <v>687</v>
          </cell>
          <cell r="R70">
            <v>687</v>
          </cell>
        </row>
        <row r="71">
          <cell r="J71">
            <v>5</v>
          </cell>
          <cell r="K71">
            <v>63</v>
          </cell>
          <cell r="L71">
            <v>231</v>
          </cell>
          <cell r="M71">
            <v>375</v>
          </cell>
          <cell r="N71">
            <v>495</v>
          </cell>
          <cell r="O71">
            <v>639</v>
          </cell>
          <cell r="P71">
            <v>687</v>
          </cell>
          <cell r="Q71">
            <v>687</v>
          </cell>
          <cell r="R71">
            <v>687</v>
          </cell>
        </row>
        <row r="72">
          <cell r="J72">
            <v>5</v>
          </cell>
          <cell r="K72">
            <v>87</v>
          </cell>
          <cell r="L72">
            <v>231</v>
          </cell>
          <cell r="M72">
            <v>375</v>
          </cell>
          <cell r="N72">
            <v>519</v>
          </cell>
          <cell r="O72">
            <v>663</v>
          </cell>
          <cell r="P72">
            <v>687</v>
          </cell>
          <cell r="Q72">
            <v>687</v>
          </cell>
          <cell r="R72">
            <v>687</v>
          </cell>
        </row>
        <row r="73">
          <cell r="J73">
            <v>5</v>
          </cell>
          <cell r="K73">
            <v>87</v>
          </cell>
          <cell r="L73">
            <v>255</v>
          </cell>
          <cell r="M73">
            <v>399</v>
          </cell>
          <cell r="N73">
            <v>519</v>
          </cell>
          <cell r="O73">
            <v>663</v>
          </cell>
          <cell r="P73">
            <v>687</v>
          </cell>
          <cell r="Q73">
            <v>687</v>
          </cell>
          <cell r="R73">
            <v>687</v>
          </cell>
        </row>
        <row r="74">
          <cell r="J74">
            <v>5</v>
          </cell>
          <cell r="K74">
            <v>111</v>
          </cell>
          <cell r="L74">
            <v>255</v>
          </cell>
          <cell r="M74">
            <v>399</v>
          </cell>
          <cell r="N74">
            <v>543</v>
          </cell>
          <cell r="O74">
            <v>687</v>
          </cell>
          <cell r="P74">
            <v>687</v>
          </cell>
          <cell r="Q74">
            <v>687</v>
          </cell>
          <cell r="R74">
            <v>687</v>
          </cell>
        </row>
        <row r="75">
          <cell r="J75" t="str">
            <v>5c</v>
          </cell>
          <cell r="K75">
            <v>111</v>
          </cell>
          <cell r="L75">
            <v>255</v>
          </cell>
          <cell r="M75">
            <v>399</v>
          </cell>
          <cell r="N75">
            <v>543</v>
          </cell>
          <cell r="O75">
            <v>687</v>
          </cell>
          <cell r="P75">
            <v>687</v>
          </cell>
          <cell r="Q75">
            <v>687</v>
          </cell>
          <cell r="R75">
            <v>687</v>
          </cell>
        </row>
        <row r="77">
          <cell r="J77">
            <v>6</v>
          </cell>
          <cell r="K77">
            <v>335</v>
          </cell>
          <cell r="L77">
            <v>318</v>
          </cell>
          <cell r="M77">
            <v>318</v>
          </cell>
          <cell r="N77">
            <v>318</v>
          </cell>
          <cell r="O77">
            <v>318</v>
          </cell>
          <cell r="P77">
            <v>318</v>
          </cell>
          <cell r="Q77">
            <v>318</v>
          </cell>
          <cell r="R77">
            <v>318</v>
          </cell>
        </row>
        <row r="78">
          <cell r="J78">
            <v>6</v>
          </cell>
          <cell r="K78">
            <v>335</v>
          </cell>
          <cell r="L78">
            <v>318</v>
          </cell>
          <cell r="M78">
            <v>318</v>
          </cell>
          <cell r="N78">
            <v>318</v>
          </cell>
          <cell r="O78">
            <v>318</v>
          </cell>
          <cell r="P78">
            <v>318</v>
          </cell>
          <cell r="Q78">
            <v>318</v>
          </cell>
          <cell r="R78">
            <v>318</v>
          </cell>
        </row>
        <row r="79">
          <cell r="J79">
            <v>6</v>
          </cell>
          <cell r="K79">
            <v>335</v>
          </cell>
          <cell r="L79">
            <v>318</v>
          </cell>
          <cell r="M79">
            <v>318</v>
          </cell>
          <cell r="N79">
            <v>318</v>
          </cell>
          <cell r="O79">
            <v>318</v>
          </cell>
          <cell r="P79">
            <v>318</v>
          </cell>
          <cell r="Q79">
            <v>318</v>
          </cell>
          <cell r="R79">
            <v>318</v>
          </cell>
        </row>
        <row r="80">
          <cell r="J80">
            <v>6</v>
          </cell>
          <cell r="K80">
            <v>335</v>
          </cell>
          <cell r="L80">
            <v>318</v>
          </cell>
          <cell r="M80">
            <v>318</v>
          </cell>
          <cell r="N80">
            <v>318</v>
          </cell>
          <cell r="O80">
            <v>318</v>
          </cell>
          <cell r="P80">
            <v>318</v>
          </cell>
          <cell r="Q80">
            <v>318</v>
          </cell>
          <cell r="R80">
            <v>318</v>
          </cell>
        </row>
        <row r="81">
          <cell r="J81">
            <v>6</v>
          </cell>
          <cell r="K81">
            <v>335</v>
          </cell>
          <cell r="L81">
            <v>318</v>
          </cell>
          <cell r="M81">
            <v>318</v>
          </cell>
          <cell r="N81">
            <v>318</v>
          </cell>
          <cell r="O81">
            <v>318</v>
          </cell>
          <cell r="P81">
            <v>318</v>
          </cell>
          <cell r="Q81">
            <v>318</v>
          </cell>
          <cell r="R81">
            <v>318</v>
          </cell>
        </row>
        <row r="82">
          <cell r="J82">
            <v>6</v>
          </cell>
          <cell r="K82">
            <v>335</v>
          </cell>
          <cell r="L82">
            <v>318</v>
          </cell>
          <cell r="M82">
            <v>318</v>
          </cell>
          <cell r="N82">
            <v>318</v>
          </cell>
          <cell r="O82">
            <v>318</v>
          </cell>
          <cell r="P82">
            <v>318</v>
          </cell>
          <cell r="Q82">
            <v>318</v>
          </cell>
          <cell r="R82">
            <v>318</v>
          </cell>
        </row>
        <row r="83">
          <cell r="J83">
            <v>6</v>
          </cell>
          <cell r="K83">
            <v>318</v>
          </cell>
          <cell r="L83">
            <v>318</v>
          </cell>
          <cell r="M83">
            <v>318</v>
          </cell>
          <cell r="N83">
            <v>318</v>
          </cell>
          <cell r="O83">
            <v>318</v>
          </cell>
          <cell r="P83">
            <v>318</v>
          </cell>
          <cell r="Q83">
            <v>318</v>
          </cell>
          <cell r="R83">
            <v>318</v>
          </cell>
        </row>
        <row r="84">
          <cell r="J84">
            <v>6</v>
          </cell>
          <cell r="K84">
            <v>318</v>
          </cell>
          <cell r="L84">
            <v>318</v>
          </cell>
          <cell r="M84">
            <v>318</v>
          </cell>
          <cell r="N84">
            <v>318</v>
          </cell>
          <cell r="O84">
            <v>318</v>
          </cell>
          <cell r="P84">
            <v>318</v>
          </cell>
          <cell r="Q84">
            <v>318</v>
          </cell>
          <cell r="R84">
            <v>318</v>
          </cell>
        </row>
        <row r="85">
          <cell r="J85">
            <v>6</v>
          </cell>
          <cell r="K85">
            <v>318</v>
          </cell>
          <cell r="L85">
            <v>318</v>
          </cell>
          <cell r="M85">
            <v>318</v>
          </cell>
          <cell r="N85">
            <v>318</v>
          </cell>
          <cell r="O85">
            <v>318</v>
          </cell>
          <cell r="P85">
            <v>318</v>
          </cell>
          <cell r="Q85">
            <v>318</v>
          </cell>
          <cell r="R85">
            <v>318</v>
          </cell>
        </row>
        <row r="86">
          <cell r="J86">
            <v>6</v>
          </cell>
          <cell r="K86">
            <v>318</v>
          </cell>
          <cell r="L86">
            <v>318</v>
          </cell>
          <cell r="M86">
            <v>318</v>
          </cell>
          <cell r="N86">
            <v>318</v>
          </cell>
          <cell r="O86">
            <v>318</v>
          </cell>
          <cell r="P86">
            <v>318</v>
          </cell>
          <cell r="Q86">
            <v>318</v>
          </cell>
          <cell r="R86">
            <v>318</v>
          </cell>
        </row>
        <row r="87">
          <cell r="J87">
            <v>6</v>
          </cell>
          <cell r="K87">
            <v>318</v>
          </cell>
          <cell r="L87">
            <v>318</v>
          </cell>
          <cell r="M87">
            <v>318</v>
          </cell>
          <cell r="N87">
            <v>318</v>
          </cell>
          <cell r="O87">
            <v>318</v>
          </cell>
          <cell r="P87">
            <v>318</v>
          </cell>
          <cell r="Q87">
            <v>318</v>
          </cell>
          <cell r="R87">
            <v>318</v>
          </cell>
        </row>
        <row r="88">
          <cell r="J88">
            <v>6</v>
          </cell>
          <cell r="K88">
            <v>318</v>
          </cell>
          <cell r="L88">
            <v>318</v>
          </cell>
          <cell r="M88">
            <v>318</v>
          </cell>
          <cell r="N88">
            <v>318</v>
          </cell>
          <cell r="O88">
            <v>318</v>
          </cell>
          <cell r="P88">
            <v>318</v>
          </cell>
          <cell r="Q88">
            <v>318</v>
          </cell>
          <cell r="R88">
            <v>318</v>
          </cell>
        </row>
        <row r="89">
          <cell r="J89" t="str">
            <v>6c</v>
          </cell>
          <cell r="K89">
            <v>318</v>
          </cell>
          <cell r="L89">
            <v>318</v>
          </cell>
          <cell r="M89">
            <v>318</v>
          </cell>
          <cell r="N89">
            <v>318</v>
          </cell>
          <cell r="O89">
            <v>318</v>
          </cell>
          <cell r="P89">
            <v>318</v>
          </cell>
          <cell r="Q89">
            <v>318</v>
          </cell>
          <cell r="R89">
            <v>318</v>
          </cell>
        </row>
        <row r="91">
          <cell r="J91">
            <v>7</v>
          </cell>
          <cell r="K91">
            <v>47.666666666666664</v>
          </cell>
          <cell r="L91">
            <v>0</v>
          </cell>
          <cell r="M91">
            <v>12</v>
          </cell>
          <cell r="N91">
            <v>12</v>
          </cell>
          <cell r="O91">
            <v>12</v>
          </cell>
          <cell r="P91">
            <v>12</v>
          </cell>
          <cell r="Q91">
            <v>12</v>
          </cell>
          <cell r="R91">
            <v>12</v>
          </cell>
        </row>
        <row r="92">
          <cell r="J92">
            <v>7</v>
          </cell>
          <cell r="K92">
            <v>47.666666666666664</v>
          </cell>
          <cell r="L92">
            <v>2</v>
          </cell>
          <cell r="M92">
            <v>12</v>
          </cell>
          <cell r="N92">
            <v>12</v>
          </cell>
          <cell r="O92">
            <v>12</v>
          </cell>
          <cell r="P92">
            <v>12</v>
          </cell>
          <cell r="Q92">
            <v>12</v>
          </cell>
          <cell r="R92">
            <v>12</v>
          </cell>
        </row>
        <row r="93">
          <cell r="J93">
            <v>7</v>
          </cell>
          <cell r="K93">
            <v>47.666666666666664</v>
          </cell>
          <cell r="L93">
            <v>3</v>
          </cell>
          <cell r="M93">
            <v>12</v>
          </cell>
          <cell r="N93">
            <v>12</v>
          </cell>
          <cell r="O93">
            <v>12</v>
          </cell>
          <cell r="P93">
            <v>12</v>
          </cell>
          <cell r="Q93">
            <v>12</v>
          </cell>
          <cell r="R93">
            <v>12</v>
          </cell>
        </row>
        <row r="94">
          <cell r="J94">
            <v>7</v>
          </cell>
          <cell r="K94">
            <v>47.666666666666664</v>
          </cell>
          <cell r="L94">
            <v>4</v>
          </cell>
          <cell r="M94">
            <v>12</v>
          </cell>
          <cell r="N94">
            <v>12</v>
          </cell>
          <cell r="O94">
            <v>12</v>
          </cell>
          <cell r="P94">
            <v>12</v>
          </cell>
          <cell r="Q94">
            <v>12</v>
          </cell>
          <cell r="R94">
            <v>12</v>
          </cell>
        </row>
        <row r="95">
          <cell r="J95">
            <v>7</v>
          </cell>
          <cell r="K95">
            <v>47.666666666666664</v>
          </cell>
          <cell r="L95">
            <v>5</v>
          </cell>
          <cell r="M95">
            <v>12</v>
          </cell>
          <cell r="N95">
            <v>12</v>
          </cell>
          <cell r="O95">
            <v>12</v>
          </cell>
          <cell r="P95">
            <v>12</v>
          </cell>
          <cell r="Q95">
            <v>12</v>
          </cell>
          <cell r="R95">
            <v>12</v>
          </cell>
        </row>
        <row r="96">
          <cell r="J96">
            <v>7</v>
          </cell>
          <cell r="K96">
            <v>47.666666666666664</v>
          </cell>
          <cell r="L96">
            <v>6</v>
          </cell>
          <cell r="M96">
            <v>12</v>
          </cell>
          <cell r="N96">
            <v>12</v>
          </cell>
          <cell r="O96">
            <v>12</v>
          </cell>
          <cell r="P96">
            <v>12</v>
          </cell>
          <cell r="Q96">
            <v>12</v>
          </cell>
          <cell r="R96">
            <v>12</v>
          </cell>
        </row>
        <row r="97">
          <cell r="J97">
            <v>7</v>
          </cell>
          <cell r="K97">
            <v>0</v>
          </cell>
          <cell r="L97">
            <v>8</v>
          </cell>
          <cell r="M97">
            <v>12</v>
          </cell>
          <cell r="N97">
            <v>12</v>
          </cell>
          <cell r="O97">
            <v>12</v>
          </cell>
          <cell r="P97">
            <v>12</v>
          </cell>
          <cell r="Q97">
            <v>12</v>
          </cell>
          <cell r="R97">
            <v>12</v>
          </cell>
        </row>
        <row r="98">
          <cell r="J98">
            <v>7</v>
          </cell>
          <cell r="K98">
            <v>0</v>
          </cell>
          <cell r="L98">
            <v>9</v>
          </cell>
          <cell r="M98">
            <v>12</v>
          </cell>
          <cell r="N98">
            <v>12</v>
          </cell>
          <cell r="O98">
            <v>12</v>
          </cell>
          <cell r="P98">
            <v>12</v>
          </cell>
          <cell r="Q98">
            <v>12</v>
          </cell>
          <cell r="R98">
            <v>12</v>
          </cell>
        </row>
        <row r="99">
          <cell r="J99">
            <v>7</v>
          </cell>
          <cell r="K99">
            <v>0</v>
          </cell>
          <cell r="L99">
            <v>10</v>
          </cell>
          <cell r="M99">
            <v>12</v>
          </cell>
          <cell r="N99">
            <v>12</v>
          </cell>
          <cell r="O99">
            <v>12</v>
          </cell>
          <cell r="P99">
            <v>12</v>
          </cell>
          <cell r="Q99">
            <v>12</v>
          </cell>
          <cell r="R99">
            <v>12</v>
          </cell>
        </row>
        <row r="100">
          <cell r="J100">
            <v>7</v>
          </cell>
          <cell r="K100">
            <v>0</v>
          </cell>
          <cell r="L100">
            <v>11</v>
          </cell>
          <cell r="M100">
            <v>12</v>
          </cell>
          <cell r="N100">
            <v>12</v>
          </cell>
          <cell r="O100">
            <v>12</v>
          </cell>
          <cell r="P100">
            <v>12</v>
          </cell>
          <cell r="Q100">
            <v>12</v>
          </cell>
          <cell r="R100">
            <v>12</v>
          </cell>
        </row>
        <row r="101">
          <cell r="J101">
            <v>7</v>
          </cell>
          <cell r="K101">
            <v>0</v>
          </cell>
          <cell r="L101">
            <v>12</v>
          </cell>
          <cell r="M101">
            <v>12</v>
          </cell>
          <cell r="N101">
            <v>12</v>
          </cell>
          <cell r="O101">
            <v>12</v>
          </cell>
          <cell r="P101">
            <v>12</v>
          </cell>
          <cell r="Q101">
            <v>12</v>
          </cell>
          <cell r="R101">
            <v>12</v>
          </cell>
        </row>
        <row r="102">
          <cell r="J102">
            <v>7</v>
          </cell>
          <cell r="K102">
            <v>0</v>
          </cell>
          <cell r="L102">
            <v>12</v>
          </cell>
          <cell r="M102">
            <v>12</v>
          </cell>
          <cell r="N102">
            <v>12</v>
          </cell>
          <cell r="O102">
            <v>12</v>
          </cell>
          <cell r="P102">
            <v>12</v>
          </cell>
          <cell r="Q102">
            <v>12</v>
          </cell>
          <cell r="R102">
            <v>12</v>
          </cell>
        </row>
        <row r="103">
          <cell r="J103" t="str">
            <v>7c</v>
          </cell>
          <cell r="K103">
            <v>0</v>
          </cell>
          <cell r="L103">
            <v>12</v>
          </cell>
          <cell r="M103">
            <v>12</v>
          </cell>
          <cell r="N103">
            <v>12</v>
          </cell>
          <cell r="O103">
            <v>12</v>
          </cell>
          <cell r="P103">
            <v>12</v>
          </cell>
          <cell r="Q103">
            <v>12</v>
          </cell>
          <cell r="R103">
            <v>12</v>
          </cell>
        </row>
        <row r="105">
          <cell r="J105">
            <v>8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J106">
            <v>8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J107">
            <v>8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J108">
            <v>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J109">
            <v>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J110">
            <v>8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J111">
            <v>8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J112">
            <v>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J113">
            <v>8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J114">
            <v>8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J115">
            <v>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J116">
            <v>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 t="str">
            <v>8c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9">
          <cell r="J119">
            <v>9</v>
          </cell>
          <cell r="K119">
            <v>0</v>
          </cell>
          <cell r="L119">
            <v>16</v>
          </cell>
          <cell r="M119">
            <v>34</v>
          </cell>
          <cell r="N119">
            <v>52</v>
          </cell>
          <cell r="O119">
            <v>70</v>
          </cell>
          <cell r="P119">
            <v>90</v>
          </cell>
          <cell r="Q119">
            <v>90</v>
          </cell>
          <cell r="R119">
            <v>90</v>
          </cell>
        </row>
        <row r="120">
          <cell r="J120">
            <v>9</v>
          </cell>
          <cell r="K120">
            <v>0</v>
          </cell>
          <cell r="L120">
            <v>17</v>
          </cell>
          <cell r="M120">
            <v>35</v>
          </cell>
          <cell r="N120">
            <v>53</v>
          </cell>
          <cell r="O120">
            <v>72</v>
          </cell>
          <cell r="P120">
            <v>90</v>
          </cell>
          <cell r="Q120">
            <v>90</v>
          </cell>
          <cell r="R120">
            <v>90</v>
          </cell>
        </row>
        <row r="121">
          <cell r="J121">
            <v>9</v>
          </cell>
          <cell r="K121">
            <v>0</v>
          </cell>
          <cell r="L121">
            <v>19</v>
          </cell>
          <cell r="M121">
            <v>37</v>
          </cell>
          <cell r="N121">
            <v>55</v>
          </cell>
          <cell r="O121">
            <v>74</v>
          </cell>
          <cell r="P121">
            <v>90</v>
          </cell>
          <cell r="Q121">
            <v>90</v>
          </cell>
          <cell r="R121">
            <v>90</v>
          </cell>
        </row>
        <row r="122">
          <cell r="J122">
            <v>9</v>
          </cell>
          <cell r="K122">
            <v>0</v>
          </cell>
          <cell r="L122">
            <v>20</v>
          </cell>
          <cell r="M122">
            <v>38</v>
          </cell>
          <cell r="N122">
            <v>56</v>
          </cell>
          <cell r="O122">
            <v>76</v>
          </cell>
          <cell r="P122">
            <v>90</v>
          </cell>
          <cell r="Q122">
            <v>90</v>
          </cell>
          <cell r="R122">
            <v>90</v>
          </cell>
        </row>
        <row r="123">
          <cell r="J123">
            <v>9</v>
          </cell>
          <cell r="K123">
            <v>0</v>
          </cell>
          <cell r="L123">
            <v>22</v>
          </cell>
          <cell r="M123">
            <v>40</v>
          </cell>
          <cell r="N123">
            <v>58</v>
          </cell>
          <cell r="O123">
            <v>77</v>
          </cell>
          <cell r="P123">
            <v>90</v>
          </cell>
          <cell r="Q123">
            <v>90</v>
          </cell>
          <cell r="R123">
            <v>90</v>
          </cell>
        </row>
        <row r="124">
          <cell r="J124">
            <v>9</v>
          </cell>
          <cell r="K124">
            <v>0</v>
          </cell>
          <cell r="L124">
            <v>23</v>
          </cell>
          <cell r="M124">
            <v>41</v>
          </cell>
          <cell r="N124">
            <v>59</v>
          </cell>
          <cell r="O124">
            <v>79</v>
          </cell>
          <cell r="P124">
            <v>90</v>
          </cell>
          <cell r="Q124">
            <v>90</v>
          </cell>
          <cell r="R124">
            <v>90</v>
          </cell>
        </row>
        <row r="125">
          <cell r="J125">
            <v>9</v>
          </cell>
          <cell r="K125">
            <v>8</v>
          </cell>
          <cell r="L125">
            <v>25</v>
          </cell>
          <cell r="M125">
            <v>43</v>
          </cell>
          <cell r="N125">
            <v>61</v>
          </cell>
          <cell r="O125">
            <v>81</v>
          </cell>
          <cell r="P125">
            <v>90</v>
          </cell>
          <cell r="Q125">
            <v>90</v>
          </cell>
          <cell r="R125">
            <v>90</v>
          </cell>
        </row>
        <row r="126">
          <cell r="J126">
            <v>9</v>
          </cell>
          <cell r="K126">
            <v>9</v>
          </cell>
          <cell r="L126">
            <v>26</v>
          </cell>
          <cell r="M126">
            <v>44</v>
          </cell>
          <cell r="N126">
            <v>62</v>
          </cell>
          <cell r="O126">
            <v>83</v>
          </cell>
          <cell r="P126">
            <v>90</v>
          </cell>
          <cell r="Q126">
            <v>90</v>
          </cell>
          <cell r="R126">
            <v>90</v>
          </cell>
        </row>
        <row r="127">
          <cell r="J127">
            <v>9</v>
          </cell>
          <cell r="K127">
            <v>10</v>
          </cell>
          <cell r="L127">
            <v>28</v>
          </cell>
          <cell r="M127">
            <v>46</v>
          </cell>
          <cell r="N127">
            <v>64</v>
          </cell>
          <cell r="O127">
            <v>85</v>
          </cell>
          <cell r="P127">
            <v>90</v>
          </cell>
          <cell r="Q127">
            <v>90</v>
          </cell>
          <cell r="R127">
            <v>90</v>
          </cell>
        </row>
        <row r="128">
          <cell r="J128">
            <v>9</v>
          </cell>
          <cell r="K128">
            <v>11</v>
          </cell>
          <cell r="L128">
            <v>29</v>
          </cell>
          <cell r="M128">
            <v>47</v>
          </cell>
          <cell r="N128">
            <v>65</v>
          </cell>
          <cell r="O128">
            <v>86</v>
          </cell>
          <cell r="P128">
            <v>90</v>
          </cell>
          <cell r="Q128">
            <v>90</v>
          </cell>
          <cell r="R128">
            <v>90</v>
          </cell>
        </row>
        <row r="129">
          <cell r="J129">
            <v>9</v>
          </cell>
          <cell r="K129">
            <v>12</v>
          </cell>
          <cell r="L129">
            <v>31</v>
          </cell>
          <cell r="M129">
            <v>49</v>
          </cell>
          <cell r="N129">
            <v>67</v>
          </cell>
          <cell r="O129">
            <v>88</v>
          </cell>
          <cell r="P129">
            <v>90</v>
          </cell>
          <cell r="Q129">
            <v>90</v>
          </cell>
          <cell r="R129">
            <v>90</v>
          </cell>
        </row>
        <row r="130">
          <cell r="J130">
            <v>9</v>
          </cell>
          <cell r="K130">
            <v>14</v>
          </cell>
          <cell r="L130">
            <v>32</v>
          </cell>
          <cell r="M130">
            <v>50</v>
          </cell>
          <cell r="N130">
            <v>68</v>
          </cell>
          <cell r="O130">
            <v>90</v>
          </cell>
          <cell r="P130">
            <v>90</v>
          </cell>
          <cell r="Q130">
            <v>90</v>
          </cell>
          <cell r="R130">
            <v>90</v>
          </cell>
        </row>
        <row r="131">
          <cell r="J131" t="str">
            <v>9c</v>
          </cell>
          <cell r="K131">
            <v>14</v>
          </cell>
          <cell r="L131">
            <v>32</v>
          </cell>
          <cell r="M131">
            <v>50</v>
          </cell>
          <cell r="N131">
            <v>68</v>
          </cell>
          <cell r="O131">
            <v>90</v>
          </cell>
          <cell r="P131">
            <v>90</v>
          </cell>
          <cell r="Q131">
            <v>90</v>
          </cell>
          <cell r="R131">
            <v>90</v>
          </cell>
        </row>
        <row r="133"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J134">
            <v>10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J135">
            <v>10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J136">
            <v>10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J137">
            <v>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J138">
            <v>10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J139">
            <v>10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J140">
            <v>10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J141">
            <v>10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J142">
            <v>10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J143">
            <v>10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10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J145" t="str">
            <v>10c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7">
          <cell r="J147">
            <v>11</v>
          </cell>
          <cell r="K147">
            <v>118</v>
          </cell>
          <cell r="L147">
            <v>109</v>
          </cell>
          <cell r="M147">
            <v>114</v>
          </cell>
          <cell r="N147">
            <v>114</v>
          </cell>
          <cell r="O147">
            <v>114</v>
          </cell>
          <cell r="P147">
            <v>114</v>
          </cell>
          <cell r="Q147">
            <v>114</v>
          </cell>
          <cell r="R147">
            <v>114</v>
          </cell>
        </row>
        <row r="148">
          <cell r="J148">
            <v>11</v>
          </cell>
          <cell r="K148">
            <v>118</v>
          </cell>
          <cell r="L148">
            <v>109</v>
          </cell>
          <cell r="M148">
            <v>114</v>
          </cell>
          <cell r="N148">
            <v>114</v>
          </cell>
          <cell r="O148">
            <v>114</v>
          </cell>
          <cell r="P148">
            <v>114</v>
          </cell>
          <cell r="Q148">
            <v>114</v>
          </cell>
          <cell r="R148">
            <v>114</v>
          </cell>
        </row>
        <row r="149">
          <cell r="J149">
            <v>11</v>
          </cell>
          <cell r="K149">
            <v>118</v>
          </cell>
          <cell r="L149">
            <v>109</v>
          </cell>
          <cell r="M149">
            <v>114</v>
          </cell>
          <cell r="N149">
            <v>114</v>
          </cell>
          <cell r="O149">
            <v>114</v>
          </cell>
          <cell r="P149">
            <v>114</v>
          </cell>
          <cell r="Q149">
            <v>114</v>
          </cell>
          <cell r="R149">
            <v>114</v>
          </cell>
        </row>
        <row r="150">
          <cell r="J150">
            <v>11</v>
          </cell>
          <cell r="K150">
            <v>118</v>
          </cell>
          <cell r="L150">
            <v>109</v>
          </cell>
          <cell r="M150">
            <v>114</v>
          </cell>
          <cell r="N150">
            <v>114</v>
          </cell>
          <cell r="O150">
            <v>114</v>
          </cell>
          <cell r="P150">
            <v>114</v>
          </cell>
          <cell r="Q150">
            <v>114</v>
          </cell>
          <cell r="R150">
            <v>114</v>
          </cell>
        </row>
        <row r="151">
          <cell r="J151">
            <v>11</v>
          </cell>
          <cell r="K151">
            <v>118</v>
          </cell>
          <cell r="L151">
            <v>109</v>
          </cell>
          <cell r="M151">
            <v>114</v>
          </cell>
          <cell r="N151">
            <v>114</v>
          </cell>
          <cell r="O151">
            <v>114</v>
          </cell>
          <cell r="P151">
            <v>114</v>
          </cell>
          <cell r="Q151">
            <v>114</v>
          </cell>
          <cell r="R151">
            <v>114</v>
          </cell>
        </row>
        <row r="152">
          <cell r="J152">
            <v>11</v>
          </cell>
          <cell r="K152">
            <v>118</v>
          </cell>
          <cell r="L152">
            <v>112</v>
          </cell>
          <cell r="M152">
            <v>114</v>
          </cell>
          <cell r="N152">
            <v>114</v>
          </cell>
          <cell r="O152">
            <v>114</v>
          </cell>
          <cell r="P152">
            <v>114</v>
          </cell>
          <cell r="Q152">
            <v>114</v>
          </cell>
          <cell r="R152">
            <v>114</v>
          </cell>
        </row>
        <row r="153">
          <cell r="J153">
            <v>11</v>
          </cell>
          <cell r="K153">
            <v>103</v>
          </cell>
          <cell r="L153">
            <v>112</v>
          </cell>
          <cell r="M153">
            <v>114</v>
          </cell>
          <cell r="N153">
            <v>114</v>
          </cell>
          <cell r="O153">
            <v>114</v>
          </cell>
          <cell r="P153">
            <v>114</v>
          </cell>
          <cell r="Q153">
            <v>114</v>
          </cell>
          <cell r="R153">
            <v>114</v>
          </cell>
        </row>
        <row r="154">
          <cell r="J154">
            <v>11</v>
          </cell>
          <cell r="K154">
            <v>103</v>
          </cell>
          <cell r="L154">
            <v>112</v>
          </cell>
          <cell r="M154">
            <v>114</v>
          </cell>
          <cell r="N154">
            <v>114</v>
          </cell>
          <cell r="O154">
            <v>114</v>
          </cell>
          <cell r="P154">
            <v>114</v>
          </cell>
          <cell r="Q154">
            <v>114</v>
          </cell>
          <cell r="R154">
            <v>114</v>
          </cell>
        </row>
        <row r="155">
          <cell r="J155">
            <v>11</v>
          </cell>
          <cell r="K155">
            <v>103</v>
          </cell>
          <cell r="L155">
            <v>112</v>
          </cell>
          <cell r="M155">
            <v>114</v>
          </cell>
          <cell r="N155">
            <v>114</v>
          </cell>
          <cell r="O155">
            <v>114</v>
          </cell>
          <cell r="P155">
            <v>114</v>
          </cell>
          <cell r="Q155">
            <v>114</v>
          </cell>
          <cell r="R155">
            <v>114</v>
          </cell>
        </row>
        <row r="156">
          <cell r="J156">
            <v>11</v>
          </cell>
          <cell r="K156">
            <v>106</v>
          </cell>
          <cell r="L156">
            <v>114</v>
          </cell>
          <cell r="M156">
            <v>114</v>
          </cell>
          <cell r="N156">
            <v>114</v>
          </cell>
          <cell r="O156">
            <v>114</v>
          </cell>
          <cell r="P156">
            <v>114</v>
          </cell>
          <cell r="Q156">
            <v>114</v>
          </cell>
          <cell r="R156">
            <v>114</v>
          </cell>
        </row>
        <row r="157">
          <cell r="J157">
            <v>11</v>
          </cell>
          <cell r="K157">
            <v>106</v>
          </cell>
          <cell r="L157">
            <v>114</v>
          </cell>
          <cell r="M157">
            <v>114</v>
          </cell>
          <cell r="N157">
            <v>114</v>
          </cell>
          <cell r="O157">
            <v>114</v>
          </cell>
          <cell r="P157">
            <v>114</v>
          </cell>
          <cell r="Q157">
            <v>114</v>
          </cell>
          <cell r="R157">
            <v>114</v>
          </cell>
        </row>
        <row r="158">
          <cell r="J158">
            <v>11</v>
          </cell>
          <cell r="K158">
            <v>106</v>
          </cell>
          <cell r="L158">
            <v>114</v>
          </cell>
          <cell r="M158">
            <v>114</v>
          </cell>
          <cell r="N158">
            <v>114</v>
          </cell>
          <cell r="O158">
            <v>114</v>
          </cell>
          <cell r="P158">
            <v>114</v>
          </cell>
          <cell r="Q158">
            <v>114</v>
          </cell>
          <cell r="R158">
            <v>114</v>
          </cell>
        </row>
        <row r="159">
          <cell r="J159" t="str">
            <v>11c</v>
          </cell>
          <cell r="K159">
            <v>106</v>
          </cell>
          <cell r="L159">
            <v>114</v>
          </cell>
          <cell r="M159">
            <v>114</v>
          </cell>
          <cell r="N159">
            <v>114</v>
          </cell>
          <cell r="O159">
            <v>114</v>
          </cell>
          <cell r="P159">
            <v>114</v>
          </cell>
          <cell r="Q159">
            <v>114</v>
          </cell>
          <cell r="R159">
            <v>114</v>
          </cell>
        </row>
        <row r="161">
          <cell r="J161">
            <v>12</v>
          </cell>
          <cell r="K161">
            <v>3</v>
          </cell>
          <cell r="L161">
            <v>9</v>
          </cell>
          <cell r="M161">
            <v>9</v>
          </cell>
          <cell r="N161">
            <v>9</v>
          </cell>
          <cell r="O161">
            <v>9</v>
          </cell>
          <cell r="P161">
            <v>9</v>
          </cell>
          <cell r="Q161">
            <v>9</v>
          </cell>
          <cell r="R161">
            <v>9</v>
          </cell>
        </row>
        <row r="162">
          <cell r="J162">
            <v>12</v>
          </cell>
          <cell r="K162">
            <v>3</v>
          </cell>
          <cell r="L162">
            <v>9</v>
          </cell>
          <cell r="M162">
            <v>9</v>
          </cell>
          <cell r="N162">
            <v>9</v>
          </cell>
          <cell r="O162">
            <v>9</v>
          </cell>
          <cell r="P162">
            <v>9</v>
          </cell>
          <cell r="Q162">
            <v>9</v>
          </cell>
          <cell r="R162">
            <v>9</v>
          </cell>
        </row>
        <row r="163">
          <cell r="J163">
            <v>12</v>
          </cell>
          <cell r="K163">
            <v>3</v>
          </cell>
          <cell r="L163">
            <v>9</v>
          </cell>
          <cell r="M163">
            <v>9</v>
          </cell>
          <cell r="N163">
            <v>9</v>
          </cell>
          <cell r="O163">
            <v>9</v>
          </cell>
          <cell r="P163">
            <v>9</v>
          </cell>
          <cell r="Q163">
            <v>9</v>
          </cell>
          <cell r="R163">
            <v>9</v>
          </cell>
        </row>
        <row r="164">
          <cell r="J164">
            <v>12</v>
          </cell>
          <cell r="K164">
            <v>3</v>
          </cell>
          <cell r="L164">
            <v>9</v>
          </cell>
          <cell r="M164">
            <v>9</v>
          </cell>
          <cell r="N164">
            <v>9</v>
          </cell>
          <cell r="O164">
            <v>9</v>
          </cell>
          <cell r="P164">
            <v>9</v>
          </cell>
          <cell r="Q164">
            <v>9</v>
          </cell>
          <cell r="R164">
            <v>9</v>
          </cell>
        </row>
        <row r="165">
          <cell r="J165">
            <v>12</v>
          </cell>
          <cell r="K165">
            <v>3</v>
          </cell>
          <cell r="L165">
            <v>9</v>
          </cell>
          <cell r="M165">
            <v>9</v>
          </cell>
          <cell r="N165">
            <v>9</v>
          </cell>
          <cell r="O165">
            <v>9</v>
          </cell>
          <cell r="P165">
            <v>9</v>
          </cell>
          <cell r="Q165">
            <v>9</v>
          </cell>
          <cell r="R165">
            <v>9</v>
          </cell>
        </row>
        <row r="166">
          <cell r="J166">
            <v>12</v>
          </cell>
          <cell r="K166">
            <v>3</v>
          </cell>
          <cell r="L166">
            <v>9</v>
          </cell>
          <cell r="M166">
            <v>9</v>
          </cell>
          <cell r="N166">
            <v>9</v>
          </cell>
          <cell r="O166">
            <v>9</v>
          </cell>
          <cell r="P166">
            <v>9</v>
          </cell>
          <cell r="Q166">
            <v>9</v>
          </cell>
          <cell r="R166">
            <v>9</v>
          </cell>
        </row>
        <row r="167">
          <cell r="J167">
            <v>12</v>
          </cell>
          <cell r="K167">
            <v>9</v>
          </cell>
          <cell r="L167">
            <v>9</v>
          </cell>
          <cell r="M167">
            <v>9</v>
          </cell>
          <cell r="N167">
            <v>9</v>
          </cell>
          <cell r="O167">
            <v>9</v>
          </cell>
          <cell r="P167">
            <v>9</v>
          </cell>
          <cell r="Q167">
            <v>9</v>
          </cell>
          <cell r="R167">
            <v>9</v>
          </cell>
        </row>
        <row r="168">
          <cell r="J168">
            <v>12</v>
          </cell>
          <cell r="K168">
            <v>9</v>
          </cell>
          <cell r="L168">
            <v>9</v>
          </cell>
          <cell r="M168">
            <v>9</v>
          </cell>
          <cell r="N168">
            <v>9</v>
          </cell>
          <cell r="O168">
            <v>9</v>
          </cell>
          <cell r="P168">
            <v>9</v>
          </cell>
          <cell r="Q168">
            <v>9</v>
          </cell>
          <cell r="R168">
            <v>9</v>
          </cell>
        </row>
        <row r="169">
          <cell r="J169">
            <v>12</v>
          </cell>
          <cell r="K169">
            <v>9</v>
          </cell>
          <cell r="L169">
            <v>9</v>
          </cell>
          <cell r="M169">
            <v>9</v>
          </cell>
          <cell r="N169">
            <v>9</v>
          </cell>
          <cell r="O169">
            <v>9</v>
          </cell>
          <cell r="P169">
            <v>9</v>
          </cell>
          <cell r="Q169">
            <v>9</v>
          </cell>
          <cell r="R169">
            <v>9</v>
          </cell>
        </row>
        <row r="170">
          <cell r="J170">
            <v>12</v>
          </cell>
          <cell r="K170">
            <v>9</v>
          </cell>
          <cell r="L170">
            <v>9</v>
          </cell>
          <cell r="M170">
            <v>9</v>
          </cell>
          <cell r="N170">
            <v>9</v>
          </cell>
          <cell r="O170">
            <v>9</v>
          </cell>
          <cell r="P170">
            <v>9</v>
          </cell>
          <cell r="Q170">
            <v>9</v>
          </cell>
          <cell r="R170">
            <v>9</v>
          </cell>
        </row>
        <row r="171">
          <cell r="J171">
            <v>12</v>
          </cell>
          <cell r="K171">
            <v>9</v>
          </cell>
          <cell r="L171">
            <v>9</v>
          </cell>
          <cell r="M171">
            <v>9</v>
          </cell>
          <cell r="N171">
            <v>9</v>
          </cell>
          <cell r="O171">
            <v>9</v>
          </cell>
          <cell r="P171">
            <v>9</v>
          </cell>
          <cell r="Q171">
            <v>9</v>
          </cell>
          <cell r="R171">
            <v>9</v>
          </cell>
        </row>
        <row r="172">
          <cell r="J172">
            <v>12</v>
          </cell>
          <cell r="K172">
            <v>9</v>
          </cell>
          <cell r="L172">
            <v>9</v>
          </cell>
          <cell r="M172">
            <v>9</v>
          </cell>
          <cell r="N172">
            <v>9</v>
          </cell>
          <cell r="O172">
            <v>9</v>
          </cell>
          <cell r="P172">
            <v>9</v>
          </cell>
          <cell r="Q172">
            <v>9</v>
          </cell>
          <cell r="R172">
            <v>9</v>
          </cell>
        </row>
        <row r="173">
          <cell r="J173" t="str">
            <v>12c</v>
          </cell>
          <cell r="K173">
            <v>9</v>
          </cell>
          <cell r="L173">
            <v>9</v>
          </cell>
          <cell r="M173">
            <v>9</v>
          </cell>
          <cell r="N173">
            <v>9</v>
          </cell>
          <cell r="O173">
            <v>9</v>
          </cell>
          <cell r="P173">
            <v>9</v>
          </cell>
          <cell r="Q173">
            <v>9</v>
          </cell>
          <cell r="R173">
            <v>9</v>
          </cell>
        </row>
        <row r="175">
          <cell r="J175">
            <v>13</v>
          </cell>
          <cell r="K175">
            <v>741</v>
          </cell>
          <cell r="L175">
            <v>806</v>
          </cell>
          <cell r="M175">
            <v>962</v>
          </cell>
          <cell r="N175">
            <v>1262</v>
          </cell>
          <cell r="O175">
            <v>1562</v>
          </cell>
          <cell r="P175">
            <v>1838</v>
          </cell>
          <cell r="Q175">
            <v>1838</v>
          </cell>
          <cell r="R175">
            <v>1838</v>
          </cell>
        </row>
        <row r="176">
          <cell r="J176">
            <v>13</v>
          </cell>
          <cell r="K176">
            <v>741</v>
          </cell>
          <cell r="L176">
            <v>818</v>
          </cell>
          <cell r="M176">
            <v>986</v>
          </cell>
          <cell r="N176">
            <v>1286</v>
          </cell>
          <cell r="O176">
            <v>1586</v>
          </cell>
          <cell r="P176">
            <v>1838</v>
          </cell>
          <cell r="Q176">
            <v>1838</v>
          </cell>
          <cell r="R176">
            <v>1838</v>
          </cell>
        </row>
        <row r="177">
          <cell r="J177">
            <v>13</v>
          </cell>
          <cell r="K177">
            <v>741</v>
          </cell>
          <cell r="L177">
            <v>830</v>
          </cell>
          <cell r="M177">
            <v>1010</v>
          </cell>
          <cell r="N177">
            <v>1310</v>
          </cell>
          <cell r="O177">
            <v>1610</v>
          </cell>
          <cell r="P177">
            <v>1838</v>
          </cell>
          <cell r="Q177">
            <v>1838</v>
          </cell>
          <cell r="R177">
            <v>1838</v>
          </cell>
        </row>
        <row r="178">
          <cell r="J178">
            <v>13</v>
          </cell>
          <cell r="K178">
            <v>741</v>
          </cell>
          <cell r="L178">
            <v>842</v>
          </cell>
          <cell r="M178">
            <v>1034</v>
          </cell>
          <cell r="N178">
            <v>1334</v>
          </cell>
          <cell r="O178">
            <v>1634</v>
          </cell>
          <cell r="P178">
            <v>1838</v>
          </cell>
          <cell r="Q178">
            <v>1838</v>
          </cell>
          <cell r="R178">
            <v>1838</v>
          </cell>
        </row>
        <row r="179">
          <cell r="J179">
            <v>13</v>
          </cell>
          <cell r="K179">
            <v>741</v>
          </cell>
          <cell r="L179">
            <v>854</v>
          </cell>
          <cell r="M179">
            <v>1058</v>
          </cell>
          <cell r="N179">
            <v>1358</v>
          </cell>
          <cell r="O179">
            <v>1658</v>
          </cell>
          <cell r="P179">
            <v>1838</v>
          </cell>
          <cell r="Q179">
            <v>1838</v>
          </cell>
          <cell r="R179">
            <v>1838</v>
          </cell>
        </row>
        <row r="180">
          <cell r="J180">
            <v>13</v>
          </cell>
          <cell r="K180">
            <v>741</v>
          </cell>
          <cell r="L180">
            <v>866</v>
          </cell>
          <cell r="M180">
            <v>1088</v>
          </cell>
          <cell r="N180">
            <v>1388</v>
          </cell>
          <cell r="O180">
            <v>1688</v>
          </cell>
          <cell r="P180">
            <v>1838</v>
          </cell>
          <cell r="Q180">
            <v>1838</v>
          </cell>
          <cell r="R180">
            <v>1838</v>
          </cell>
        </row>
        <row r="181">
          <cell r="J181">
            <v>13</v>
          </cell>
          <cell r="K181">
            <v>734</v>
          </cell>
          <cell r="L181">
            <v>878</v>
          </cell>
          <cell r="M181">
            <v>1112</v>
          </cell>
          <cell r="N181">
            <v>1412</v>
          </cell>
          <cell r="O181">
            <v>1712</v>
          </cell>
          <cell r="P181">
            <v>1838</v>
          </cell>
          <cell r="Q181">
            <v>1838</v>
          </cell>
          <cell r="R181">
            <v>1838</v>
          </cell>
        </row>
        <row r="182">
          <cell r="J182">
            <v>13</v>
          </cell>
          <cell r="K182">
            <v>746</v>
          </cell>
          <cell r="L182">
            <v>890</v>
          </cell>
          <cell r="M182">
            <v>1136</v>
          </cell>
          <cell r="N182">
            <v>1436</v>
          </cell>
          <cell r="O182">
            <v>1736</v>
          </cell>
          <cell r="P182">
            <v>1838</v>
          </cell>
          <cell r="Q182">
            <v>1838</v>
          </cell>
          <cell r="R182">
            <v>1838</v>
          </cell>
        </row>
        <row r="183">
          <cell r="J183">
            <v>13</v>
          </cell>
          <cell r="K183">
            <v>758</v>
          </cell>
          <cell r="L183">
            <v>902</v>
          </cell>
          <cell r="M183">
            <v>1160</v>
          </cell>
          <cell r="N183">
            <v>1460</v>
          </cell>
          <cell r="O183">
            <v>1760</v>
          </cell>
          <cell r="P183">
            <v>1838</v>
          </cell>
          <cell r="Q183">
            <v>1838</v>
          </cell>
          <cell r="R183">
            <v>1838</v>
          </cell>
        </row>
        <row r="184">
          <cell r="J184">
            <v>13</v>
          </cell>
          <cell r="K184">
            <v>770</v>
          </cell>
          <cell r="L184">
            <v>914</v>
          </cell>
          <cell r="M184">
            <v>1184</v>
          </cell>
          <cell r="N184">
            <v>1484</v>
          </cell>
          <cell r="O184">
            <v>1784</v>
          </cell>
          <cell r="P184">
            <v>1838</v>
          </cell>
          <cell r="Q184">
            <v>1838</v>
          </cell>
          <cell r="R184">
            <v>1838</v>
          </cell>
        </row>
        <row r="185">
          <cell r="J185">
            <v>13</v>
          </cell>
          <cell r="K185">
            <v>782</v>
          </cell>
          <cell r="L185">
            <v>926</v>
          </cell>
          <cell r="M185">
            <v>1208</v>
          </cell>
          <cell r="N185">
            <v>1508</v>
          </cell>
          <cell r="O185">
            <v>1808</v>
          </cell>
          <cell r="P185">
            <v>1838</v>
          </cell>
          <cell r="Q185">
            <v>1838</v>
          </cell>
          <cell r="R185">
            <v>1838</v>
          </cell>
        </row>
        <row r="186">
          <cell r="J186">
            <v>13</v>
          </cell>
          <cell r="K186">
            <v>794</v>
          </cell>
          <cell r="L186">
            <v>938</v>
          </cell>
          <cell r="M186">
            <v>1238</v>
          </cell>
          <cell r="N186">
            <v>1538</v>
          </cell>
          <cell r="O186">
            <v>1838</v>
          </cell>
          <cell r="P186">
            <v>1838</v>
          </cell>
          <cell r="Q186">
            <v>1838</v>
          </cell>
          <cell r="R186">
            <v>1838</v>
          </cell>
        </row>
        <row r="187">
          <cell r="J187" t="str">
            <v>13c</v>
          </cell>
          <cell r="K187">
            <v>794</v>
          </cell>
          <cell r="L187">
            <v>938</v>
          </cell>
          <cell r="M187">
            <v>1238</v>
          </cell>
          <cell r="N187">
            <v>1538</v>
          </cell>
          <cell r="O187">
            <v>1838</v>
          </cell>
          <cell r="P187">
            <v>1838</v>
          </cell>
          <cell r="Q187">
            <v>1838</v>
          </cell>
          <cell r="R187">
            <v>1838</v>
          </cell>
        </row>
      </sheetData>
      <sheetData sheetId="7" refreshError="1">
        <row r="6">
          <cell r="J6" t="str">
            <v>b</v>
          </cell>
        </row>
        <row r="7">
          <cell r="J7">
            <v>1</v>
          </cell>
          <cell r="K7">
            <v>0</v>
          </cell>
          <cell r="L7">
            <v>3</v>
          </cell>
          <cell r="M7">
            <v>3</v>
          </cell>
          <cell r="N7">
            <v>3</v>
          </cell>
          <cell r="O7">
            <v>3</v>
          </cell>
          <cell r="P7">
            <v>0</v>
          </cell>
          <cell r="Q7">
            <v>0</v>
          </cell>
          <cell r="R7">
            <v>0</v>
          </cell>
        </row>
        <row r="8">
          <cell r="J8">
            <v>1</v>
          </cell>
          <cell r="K8">
            <v>0</v>
          </cell>
          <cell r="L8">
            <v>6</v>
          </cell>
          <cell r="M8">
            <v>6</v>
          </cell>
          <cell r="N8">
            <v>6</v>
          </cell>
          <cell r="O8">
            <v>6</v>
          </cell>
          <cell r="P8">
            <v>0</v>
          </cell>
          <cell r="Q8">
            <v>0</v>
          </cell>
          <cell r="R8">
            <v>0</v>
          </cell>
        </row>
        <row r="9">
          <cell r="J9">
            <v>1</v>
          </cell>
          <cell r="K9">
            <v>0</v>
          </cell>
          <cell r="L9">
            <v>9</v>
          </cell>
          <cell r="M9">
            <v>9</v>
          </cell>
          <cell r="N9">
            <v>9</v>
          </cell>
          <cell r="O9">
            <v>9</v>
          </cell>
          <cell r="P9">
            <v>0</v>
          </cell>
          <cell r="Q9">
            <v>0</v>
          </cell>
          <cell r="R9">
            <v>0</v>
          </cell>
        </row>
        <row r="10">
          <cell r="J10">
            <v>1</v>
          </cell>
          <cell r="K10">
            <v>0</v>
          </cell>
          <cell r="L10">
            <v>11</v>
          </cell>
          <cell r="M10">
            <v>11</v>
          </cell>
          <cell r="N10">
            <v>11</v>
          </cell>
          <cell r="O10">
            <v>11</v>
          </cell>
          <cell r="P10">
            <v>0</v>
          </cell>
          <cell r="Q10">
            <v>0</v>
          </cell>
          <cell r="R10">
            <v>0</v>
          </cell>
        </row>
        <row r="11">
          <cell r="J11">
            <v>1</v>
          </cell>
          <cell r="K11">
            <v>0</v>
          </cell>
          <cell r="L11">
            <v>14</v>
          </cell>
          <cell r="M11">
            <v>14</v>
          </cell>
          <cell r="N11">
            <v>14</v>
          </cell>
          <cell r="O11">
            <v>14</v>
          </cell>
          <cell r="P11">
            <v>0</v>
          </cell>
          <cell r="Q11">
            <v>0</v>
          </cell>
          <cell r="R11">
            <v>0</v>
          </cell>
        </row>
        <row r="12">
          <cell r="J12">
            <v>1</v>
          </cell>
          <cell r="K12">
            <v>0</v>
          </cell>
          <cell r="L12">
            <v>17</v>
          </cell>
          <cell r="M12">
            <v>17</v>
          </cell>
          <cell r="N12">
            <v>17</v>
          </cell>
          <cell r="O12">
            <v>17</v>
          </cell>
          <cell r="P12">
            <v>0</v>
          </cell>
          <cell r="Q12">
            <v>0</v>
          </cell>
          <cell r="R12">
            <v>0</v>
          </cell>
        </row>
        <row r="13">
          <cell r="J13">
            <v>1</v>
          </cell>
          <cell r="K13">
            <v>3</v>
          </cell>
          <cell r="L13">
            <v>19</v>
          </cell>
          <cell r="M13">
            <v>19</v>
          </cell>
          <cell r="N13">
            <v>19</v>
          </cell>
          <cell r="O13">
            <v>19</v>
          </cell>
          <cell r="P13">
            <v>0</v>
          </cell>
          <cell r="Q13">
            <v>0</v>
          </cell>
          <cell r="R13">
            <v>0</v>
          </cell>
        </row>
        <row r="14">
          <cell r="J14">
            <v>1</v>
          </cell>
          <cell r="K14">
            <v>6</v>
          </cell>
          <cell r="L14">
            <v>22</v>
          </cell>
          <cell r="M14">
            <v>22</v>
          </cell>
          <cell r="N14">
            <v>22</v>
          </cell>
          <cell r="O14">
            <v>22</v>
          </cell>
          <cell r="P14">
            <v>0</v>
          </cell>
          <cell r="Q14">
            <v>0</v>
          </cell>
          <cell r="R14">
            <v>0</v>
          </cell>
        </row>
        <row r="15">
          <cell r="J15">
            <v>1</v>
          </cell>
          <cell r="K15">
            <v>9</v>
          </cell>
          <cell r="L15">
            <v>25</v>
          </cell>
          <cell r="M15">
            <v>25</v>
          </cell>
          <cell r="N15">
            <v>25</v>
          </cell>
          <cell r="O15">
            <v>25</v>
          </cell>
          <cell r="P15">
            <v>0</v>
          </cell>
          <cell r="Q15">
            <v>0</v>
          </cell>
          <cell r="R15">
            <v>0</v>
          </cell>
        </row>
        <row r="16">
          <cell r="J16">
            <v>1</v>
          </cell>
          <cell r="K16">
            <v>12</v>
          </cell>
          <cell r="L16">
            <v>27</v>
          </cell>
          <cell r="M16">
            <v>27</v>
          </cell>
          <cell r="N16">
            <v>27</v>
          </cell>
          <cell r="O16">
            <v>27</v>
          </cell>
          <cell r="P16">
            <v>0</v>
          </cell>
          <cell r="Q16">
            <v>0</v>
          </cell>
          <cell r="R16">
            <v>0</v>
          </cell>
        </row>
        <row r="17">
          <cell r="J17">
            <v>1</v>
          </cell>
          <cell r="K17">
            <v>15</v>
          </cell>
          <cell r="L17">
            <v>30</v>
          </cell>
          <cell r="M17">
            <v>30</v>
          </cell>
          <cell r="N17">
            <v>30</v>
          </cell>
          <cell r="O17">
            <v>30</v>
          </cell>
          <cell r="P17">
            <v>0</v>
          </cell>
          <cell r="Q17">
            <v>0</v>
          </cell>
          <cell r="R17">
            <v>0</v>
          </cell>
        </row>
        <row r="18">
          <cell r="J18">
            <v>1</v>
          </cell>
          <cell r="K18">
            <v>18</v>
          </cell>
          <cell r="L18">
            <v>33</v>
          </cell>
          <cell r="M18">
            <v>33</v>
          </cell>
          <cell r="N18">
            <v>33</v>
          </cell>
          <cell r="O18">
            <v>33</v>
          </cell>
          <cell r="P18">
            <v>0</v>
          </cell>
          <cell r="Q18">
            <v>0</v>
          </cell>
          <cell r="R18">
            <v>0</v>
          </cell>
        </row>
        <row r="19">
          <cell r="J19" t="str">
            <v>1b</v>
          </cell>
          <cell r="K19">
            <v>18</v>
          </cell>
          <cell r="L19">
            <v>33</v>
          </cell>
          <cell r="M19">
            <v>33</v>
          </cell>
          <cell r="N19">
            <v>33</v>
          </cell>
          <cell r="O19">
            <v>33</v>
          </cell>
          <cell r="P19">
            <v>0</v>
          </cell>
          <cell r="Q19">
            <v>0</v>
          </cell>
          <cell r="R19">
            <v>0</v>
          </cell>
        </row>
        <row r="21">
          <cell r="J21">
            <v>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J24">
            <v>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J26">
            <v>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>
            <v>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J28">
            <v>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J31">
            <v>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J33" t="str">
            <v>2b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J35">
            <v>3</v>
          </cell>
          <cell r="K35">
            <v>0</v>
          </cell>
          <cell r="L35">
            <v>12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J36">
            <v>3</v>
          </cell>
          <cell r="K36">
            <v>0</v>
          </cell>
          <cell r="L36">
            <v>12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J37">
            <v>3</v>
          </cell>
          <cell r="K37">
            <v>0</v>
          </cell>
          <cell r="L37">
            <v>18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J38">
            <v>3</v>
          </cell>
          <cell r="K38">
            <v>0</v>
          </cell>
          <cell r="L38">
            <v>18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J39">
            <v>3</v>
          </cell>
          <cell r="K39">
            <v>0</v>
          </cell>
          <cell r="L39">
            <v>24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J40">
            <v>3</v>
          </cell>
          <cell r="K40">
            <v>0</v>
          </cell>
          <cell r="L40">
            <v>24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J41">
            <v>3</v>
          </cell>
          <cell r="K41">
            <v>12</v>
          </cell>
          <cell r="L41">
            <v>36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J42">
            <v>3</v>
          </cell>
          <cell r="K42">
            <v>12</v>
          </cell>
          <cell r="L42">
            <v>36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J43">
            <v>3</v>
          </cell>
          <cell r="K43">
            <v>12</v>
          </cell>
          <cell r="L43">
            <v>36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J44">
            <v>3</v>
          </cell>
          <cell r="K44">
            <v>24</v>
          </cell>
          <cell r="L44">
            <v>48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J45">
            <v>3</v>
          </cell>
          <cell r="K45">
            <v>24</v>
          </cell>
          <cell r="L45">
            <v>48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J46">
            <v>3</v>
          </cell>
          <cell r="K46">
            <v>30</v>
          </cell>
          <cell r="L46">
            <v>54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J47" t="str">
            <v>3b</v>
          </cell>
          <cell r="K47">
            <v>30</v>
          </cell>
          <cell r="L47">
            <v>54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9">
          <cell r="J49">
            <v>4</v>
          </cell>
          <cell r="K49">
            <v>0</v>
          </cell>
          <cell r="L49">
            <v>24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J50">
            <v>4</v>
          </cell>
          <cell r="K50">
            <v>0</v>
          </cell>
          <cell r="L50">
            <v>24</v>
          </cell>
          <cell r="M50">
            <v>24</v>
          </cell>
          <cell r="N50">
            <v>24</v>
          </cell>
          <cell r="O50">
            <v>24</v>
          </cell>
          <cell r="P50">
            <v>0</v>
          </cell>
          <cell r="Q50">
            <v>0</v>
          </cell>
          <cell r="R50">
            <v>0</v>
          </cell>
        </row>
        <row r="51">
          <cell r="J51">
            <v>4</v>
          </cell>
          <cell r="K51">
            <v>0</v>
          </cell>
          <cell r="L51">
            <v>48</v>
          </cell>
          <cell r="M51">
            <v>24</v>
          </cell>
          <cell r="N51">
            <v>24</v>
          </cell>
          <cell r="O51">
            <v>24</v>
          </cell>
          <cell r="P51">
            <v>0</v>
          </cell>
          <cell r="Q51">
            <v>0</v>
          </cell>
          <cell r="R51">
            <v>0</v>
          </cell>
        </row>
        <row r="52">
          <cell r="J52">
            <v>4</v>
          </cell>
          <cell r="K52">
            <v>0</v>
          </cell>
          <cell r="L52">
            <v>48</v>
          </cell>
          <cell r="M52">
            <v>48</v>
          </cell>
          <cell r="N52">
            <v>48</v>
          </cell>
          <cell r="O52">
            <v>48</v>
          </cell>
          <cell r="P52">
            <v>0</v>
          </cell>
          <cell r="Q52">
            <v>0</v>
          </cell>
          <cell r="R52">
            <v>0</v>
          </cell>
        </row>
        <row r="53">
          <cell r="J53">
            <v>4</v>
          </cell>
          <cell r="K53">
            <v>0</v>
          </cell>
          <cell r="L53">
            <v>72</v>
          </cell>
          <cell r="M53">
            <v>48</v>
          </cell>
          <cell r="N53">
            <v>48</v>
          </cell>
          <cell r="O53">
            <v>48</v>
          </cell>
          <cell r="P53">
            <v>0</v>
          </cell>
          <cell r="Q53">
            <v>0</v>
          </cell>
          <cell r="R53">
            <v>0</v>
          </cell>
        </row>
        <row r="54">
          <cell r="J54">
            <v>4</v>
          </cell>
          <cell r="K54">
            <v>0</v>
          </cell>
          <cell r="L54">
            <v>72</v>
          </cell>
          <cell r="M54">
            <v>72</v>
          </cell>
          <cell r="N54">
            <v>72</v>
          </cell>
          <cell r="O54">
            <v>72</v>
          </cell>
          <cell r="P54">
            <v>0</v>
          </cell>
          <cell r="Q54">
            <v>0</v>
          </cell>
          <cell r="R54">
            <v>0</v>
          </cell>
        </row>
        <row r="55">
          <cell r="J55">
            <v>4</v>
          </cell>
          <cell r="K55">
            <v>0</v>
          </cell>
          <cell r="L55">
            <v>96</v>
          </cell>
          <cell r="M55">
            <v>72</v>
          </cell>
          <cell r="N55">
            <v>72</v>
          </cell>
          <cell r="O55">
            <v>72</v>
          </cell>
          <cell r="P55">
            <v>0</v>
          </cell>
          <cell r="Q55">
            <v>0</v>
          </cell>
          <cell r="R55">
            <v>0</v>
          </cell>
        </row>
        <row r="56">
          <cell r="J56">
            <v>4</v>
          </cell>
          <cell r="K56">
            <v>24</v>
          </cell>
          <cell r="L56">
            <v>96</v>
          </cell>
          <cell r="M56">
            <v>96</v>
          </cell>
          <cell r="N56">
            <v>96</v>
          </cell>
          <cell r="O56">
            <v>96</v>
          </cell>
          <cell r="P56">
            <v>0</v>
          </cell>
          <cell r="Q56">
            <v>0</v>
          </cell>
          <cell r="R56">
            <v>0</v>
          </cell>
        </row>
        <row r="57">
          <cell r="J57">
            <v>4</v>
          </cell>
          <cell r="K57">
            <v>24</v>
          </cell>
          <cell r="L57">
            <v>120</v>
          </cell>
          <cell r="M57">
            <v>96</v>
          </cell>
          <cell r="N57">
            <v>96</v>
          </cell>
          <cell r="O57">
            <v>96</v>
          </cell>
          <cell r="P57">
            <v>0</v>
          </cell>
          <cell r="Q57">
            <v>0</v>
          </cell>
          <cell r="R57">
            <v>0</v>
          </cell>
        </row>
        <row r="58">
          <cell r="J58">
            <v>4</v>
          </cell>
          <cell r="K58">
            <v>48</v>
          </cell>
          <cell r="L58">
            <v>120</v>
          </cell>
          <cell r="M58">
            <v>120</v>
          </cell>
          <cell r="N58">
            <v>120</v>
          </cell>
          <cell r="O58">
            <v>120</v>
          </cell>
          <cell r="P58">
            <v>0</v>
          </cell>
          <cell r="Q58">
            <v>0</v>
          </cell>
          <cell r="R58">
            <v>0</v>
          </cell>
        </row>
        <row r="59">
          <cell r="J59">
            <v>4</v>
          </cell>
          <cell r="K59">
            <v>48</v>
          </cell>
          <cell r="L59">
            <v>144</v>
          </cell>
          <cell r="M59">
            <v>120</v>
          </cell>
          <cell r="N59">
            <v>120</v>
          </cell>
          <cell r="O59">
            <v>120</v>
          </cell>
          <cell r="P59">
            <v>0</v>
          </cell>
          <cell r="Q59">
            <v>0</v>
          </cell>
          <cell r="R59">
            <v>0</v>
          </cell>
        </row>
        <row r="60">
          <cell r="J60">
            <v>4</v>
          </cell>
          <cell r="K60">
            <v>72</v>
          </cell>
          <cell r="L60">
            <v>144</v>
          </cell>
          <cell r="M60">
            <v>144</v>
          </cell>
          <cell r="N60">
            <v>144</v>
          </cell>
          <cell r="O60">
            <v>144</v>
          </cell>
          <cell r="P60">
            <v>0</v>
          </cell>
          <cell r="Q60">
            <v>0</v>
          </cell>
          <cell r="R60">
            <v>0</v>
          </cell>
        </row>
        <row r="61">
          <cell r="J61" t="str">
            <v>4b</v>
          </cell>
          <cell r="K61">
            <v>72</v>
          </cell>
          <cell r="L61">
            <v>144</v>
          </cell>
          <cell r="M61">
            <v>144</v>
          </cell>
          <cell r="N61">
            <v>144</v>
          </cell>
          <cell r="O61">
            <v>144</v>
          </cell>
          <cell r="P61">
            <v>0</v>
          </cell>
          <cell r="Q61">
            <v>0</v>
          </cell>
          <cell r="R61">
            <v>0</v>
          </cell>
        </row>
        <row r="63">
          <cell r="J63">
            <v>5</v>
          </cell>
          <cell r="K63">
            <v>0</v>
          </cell>
          <cell r="L63">
            <v>24</v>
          </cell>
          <cell r="M63">
            <v>24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J64">
            <v>5</v>
          </cell>
          <cell r="K64">
            <v>0</v>
          </cell>
          <cell r="L64">
            <v>24</v>
          </cell>
          <cell r="M64">
            <v>24</v>
          </cell>
          <cell r="N64">
            <v>24</v>
          </cell>
          <cell r="O64">
            <v>24</v>
          </cell>
          <cell r="P64">
            <v>0</v>
          </cell>
          <cell r="Q64">
            <v>0</v>
          </cell>
          <cell r="R64">
            <v>0</v>
          </cell>
        </row>
        <row r="65">
          <cell r="J65">
            <v>5</v>
          </cell>
          <cell r="K65">
            <v>0</v>
          </cell>
          <cell r="L65">
            <v>48</v>
          </cell>
          <cell r="M65">
            <v>48</v>
          </cell>
          <cell r="N65">
            <v>24</v>
          </cell>
          <cell r="O65">
            <v>24</v>
          </cell>
          <cell r="P65">
            <v>0</v>
          </cell>
          <cell r="Q65">
            <v>0</v>
          </cell>
          <cell r="R65">
            <v>0</v>
          </cell>
        </row>
        <row r="66">
          <cell r="J66">
            <v>5</v>
          </cell>
          <cell r="K66">
            <v>0</v>
          </cell>
          <cell r="L66">
            <v>48</v>
          </cell>
          <cell r="M66">
            <v>48</v>
          </cell>
          <cell r="N66">
            <v>48</v>
          </cell>
          <cell r="O66">
            <v>48</v>
          </cell>
          <cell r="P66">
            <v>0</v>
          </cell>
          <cell r="Q66">
            <v>0</v>
          </cell>
          <cell r="R66">
            <v>0</v>
          </cell>
        </row>
        <row r="67">
          <cell r="J67">
            <v>5</v>
          </cell>
          <cell r="K67">
            <v>0</v>
          </cell>
          <cell r="L67">
            <v>72</v>
          </cell>
          <cell r="M67">
            <v>72</v>
          </cell>
          <cell r="N67">
            <v>48</v>
          </cell>
          <cell r="O67">
            <v>48</v>
          </cell>
          <cell r="P67">
            <v>0</v>
          </cell>
          <cell r="Q67">
            <v>0</v>
          </cell>
          <cell r="R67">
            <v>0</v>
          </cell>
        </row>
        <row r="68">
          <cell r="J68">
            <v>5</v>
          </cell>
          <cell r="K68">
            <v>0</v>
          </cell>
          <cell r="L68">
            <v>72</v>
          </cell>
          <cell r="M68">
            <v>72</v>
          </cell>
          <cell r="N68">
            <v>72</v>
          </cell>
          <cell r="O68">
            <v>72</v>
          </cell>
          <cell r="P68">
            <v>0</v>
          </cell>
          <cell r="Q68">
            <v>0</v>
          </cell>
          <cell r="R68">
            <v>0</v>
          </cell>
        </row>
        <row r="69">
          <cell r="J69">
            <v>5</v>
          </cell>
          <cell r="K69">
            <v>0</v>
          </cell>
          <cell r="L69">
            <v>96</v>
          </cell>
          <cell r="M69">
            <v>96</v>
          </cell>
          <cell r="N69">
            <v>72</v>
          </cell>
          <cell r="O69">
            <v>72</v>
          </cell>
          <cell r="P69">
            <v>0</v>
          </cell>
          <cell r="Q69">
            <v>0</v>
          </cell>
          <cell r="R69">
            <v>0</v>
          </cell>
        </row>
        <row r="70">
          <cell r="J70">
            <v>5</v>
          </cell>
          <cell r="K70">
            <v>24</v>
          </cell>
          <cell r="L70">
            <v>96</v>
          </cell>
          <cell r="M70">
            <v>96</v>
          </cell>
          <cell r="N70">
            <v>96</v>
          </cell>
          <cell r="O70">
            <v>96</v>
          </cell>
          <cell r="P70">
            <v>0</v>
          </cell>
          <cell r="Q70">
            <v>0</v>
          </cell>
          <cell r="R70">
            <v>0</v>
          </cell>
        </row>
        <row r="71">
          <cell r="J71">
            <v>5</v>
          </cell>
          <cell r="K71">
            <v>24</v>
          </cell>
          <cell r="L71">
            <v>120</v>
          </cell>
          <cell r="M71">
            <v>120</v>
          </cell>
          <cell r="N71">
            <v>96</v>
          </cell>
          <cell r="O71">
            <v>96</v>
          </cell>
          <cell r="P71">
            <v>0</v>
          </cell>
          <cell r="Q71">
            <v>0</v>
          </cell>
          <cell r="R71">
            <v>0</v>
          </cell>
        </row>
        <row r="72">
          <cell r="J72">
            <v>5</v>
          </cell>
          <cell r="K72">
            <v>48</v>
          </cell>
          <cell r="L72">
            <v>120</v>
          </cell>
          <cell r="M72">
            <v>120</v>
          </cell>
          <cell r="N72">
            <v>120</v>
          </cell>
          <cell r="O72">
            <v>120</v>
          </cell>
          <cell r="P72">
            <v>0</v>
          </cell>
          <cell r="Q72">
            <v>0</v>
          </cell>
          <cell r="R72">
            <v>0</v>
          </cell>
        </row>
        <row r="73">
          <cell r="J73">
            <v>5</v>
          </cell>
          <cell r="K73">
            <v>48</v>
          </cell>
          <cell r="L73">
            <v>144</v>
          </cell>
          <cell r="M73">
            <v>144</v>
          </cell>
          <cell r="N73">
            <v>120</v>
          </cell>
          <cell r="O73">
            <v>120</v>
          </cell>
          <cell r="P73">
            <v>0</v>
          </cell>
          <cell r="Q73">
            <v>0</v>
          </cell>
          <cell r="R73">
            <v>0</v>
          </cell>
        </row>
        <row r="74">
          <cell r="J74">
            <v>5</v>
          </cell>
          <cell r="K74">
            <v>72</v>
          </cell>
          <cell r="L74">
            <v>144</v>
          </cell>
          <cell r="M74">
            <v>144</v>
          </cell>
          <cell r="N74">
            <v>144</v>
          </cell>
          <cell r="O74">
            <v>144</v>
          </cell>
          <cell r="P74">
            <v>0</v>
          </cell>
          <cell r="Q74">
            <v>0</v>
          </cell>
          <cell r="R74">
            <v>0</v>
          </cell>
        </row>
        <row r="75">
          <cell r="J75" t="str">
            <v>5b</v>
          </cell>
          <cell r="K75">
            <v>72</v>
          </cell>
          <cell r="L75">
            <v>144</v>
          </cell>
          <cell r="M75">
            <v>144</v>
          </cell>
          <cell r="N75">
            <v>144</v>
          </cell>
          <cell r="O75">
            <v>144</v>
          </cell>
          <cell r="P75">
            <v>0</v>
          </cell>
          <cell r="Q75">
            <v>0</v>
          </cell>
          <cell r="R75">
            <v>0</v>
          </cell>
        </row>
        <row r="77">
          <cell r="J77">
            <v>6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J78">
            <v>6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J79">
            <v>6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J80">
            <v>6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J81">
            <v>6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J82">
            <v>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J83">
            <v>6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J84">
            <v>6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J85">
            <v>6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J86">
            <v>6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J87">
            <v>6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J88">
            <v>6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J89" t="str">
            <v>6b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1">
          <cell r="J91">
            <v>7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J92">
            <v>7</v>
          </cell>
          <cell r="K92">
            <v>0</v>
          </cell>
          <cell r="L92">
            <v>2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3">
          <cell r="J93">
            <v>7</v>
          </cell>
          <cell r="K93">
            <v>0</v>
          </cell>
          <cell r="L93">
            <v>3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J94">
            <v>7</v>
          </cell>
          <cell r="K94">
            <v>0</v>
          </cell>
          <cell r="L94">
            <v>4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J95">
            <v>7</v>
          </cell>
          <cell r="K95">
            <v>0</v>
          </cell>
          <cell r="L95">
            <v>5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J96">
            <v>7</v>
          </cell>
          <cell r="K96">
            <v>0</v>
          </cell>
          <cell r="L96">
            <v>6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J97">
            <v>7</v>
          </cell>
          <cell r="K97">
            <v>0</v>
          </cell>
          <cell r="L97">
            <v>8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J98">
            <v>7</v>
          </cell>
          <cell r="K98">
            <v>0</v>
          </cell>
          <cell r="L98">
            <v>9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J99">
            <v>7</v>
          </cell>
          <cell r="K99">
            <v>0</v>
          </cell>
          <cell r="L99">
            <v>10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J100">
            <v>7</v>
          </cell>
          <cell r="K100">
            <v>0</v>
          </cell>
          <cell r="L100">
            <v>11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J101">
            <v>7</v>
          </cell>
          <cell r="K101">
            <v>0</v>
          </cell>
          <cell r="L101">
            <v>12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J102">
            <v>7</v>
          </cell>
          <cell r="K102">
            <v>0</v>
          </cell>
          <cell r="L102">
            <v>12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J103" t="str">
            <v>7b</v>
          </cell>
          <cell r="K103">
            <v>0</v>
          </cell>
          <cell r="L103">
            <v>12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</row>
        <row r="105">
          <cell r="J105">
            <v>8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J106">
            <v>8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J107">
            <v>8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J108">
            <v>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J109">
            <v>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J110">
            <v>8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J111">
            <v>8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J112">
            <v>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J113">
            <v>8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J114">
            <v>8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J115">
            <v>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J116">
            <v>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 t="str">
            <v>8b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9">
          <cell r="J119">
            <v>9</v>
          </cell>
          <cell r="K119">
            <v>0</v>
          </cell>
          <cell r="L119">
            <v>2</v>
          </cell>
          <cell r="M119">
            <v>2</v>
          </cell>
          <cell r="N119">
            <v>2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</row>
        <row r="120">
          <cell r="J120">
            <v>9</v>
          </cell>
          <cell r="K120">
            <v>0</v>
          </cell>
          <cell r="L120">
            <v>3</v>
          </cell>
          <cell r="M120">
            <v>3</v>
          </cell>
          <cell r="N120">
            <v>3</v>
          </cell>
          <cell r="O120">
            <v>4</v>
          </cell>
          <cell r="P120">
            <v>0</v>
          </cell>
          <cell r="Q120">
            <v>0</v>
          </cell>
          <cell r="R120">
            <v>0</v>
          </cell>
        </row>
        <row r="121">
          <cell r="J121">
            <v>9</v>
          </cell>
          <cell r="K121">
            <v>0</v>
          </cell>
          <cell r="L121">
            <v>5</v>
          </cell>
          <cell r="M121">
            <v>5</v>
          </cell>
          <cell r="N121">
            <v>5</v>
          </cell>
          <cell r="O121">
            <v>6</v>
          </cell>
          <cell r="P121">
            <v>0</v>
          </cell>
          <cell r="Q121">
            <v>0</v>
          </cell>
          <cell r="R121">
            <v>0</v>
          </cell>
        </row>
        <row r="122">
          <cell r="J122">
            <v>9</v>
          </cell>
          <cell r="K122">
            <v>0</v>
          </cell>
          <cell r="L122">
            <v>6</v>
          </cell>
          <cell r="M122">
            <v>6</v>
          </cell>
          <cell r="N122">
            <v>6</v>
          </cell>
          <cell r="O122">
            <v>8</v>
          </cell>
          <cell r="P122">
            <v>0</v>
          </cell>
          <cell r="Q122">
            <v>0</v>
          </cell>
          <cell r="R122">
            <v>0</v>
          </cell>
        </row>
        <row r="123">
          <cell r="J123">
            <v>9</v>
          </cell>
          <cell r="K123">
            <v>0</v>
          </cell>
          <cell r="L123">
            <v>8</v>
          </cell>
          <cell r="M123">
            <v>8</v>
          </cell>
          <cell r="N123">
            <v>8</v>
          </cell>
          <cell r="O123">
            <v>9</v>
          </cell>
          <cell r="P123">
            <v>0</v>
          </cell>
          <cell r="Q123">
            <v>0</v>
          </cell>
          <cell r="R123">
            <v>0</v>
          </cell>
        </row>
        <row r="124">
          <cell r="J124">
            <v>9</v>
          </cell>
          <cell r="K124">
            <v>0</v>
          </cell>
          <cell r="L124">
            <v>9</v>
          </cell>
          <cell r="M124">
            <v>9</v>
          </cell>
          <cell r="N124">
            <v>9</v>
          </cell>
          <cell r="O124">
            <v>11</v>
          </cell>
          <cell r="P124">
            <v>0</v>
          </cell>
          <cell r="Q124">
            <v>0</v>
          </cell>
          <cell r="R124">
            <v>0</v>
          </cell>
        </row>
        <row r="125">
          <cell r="J125">
            <v>9</v>
          </cell>
          <cell r="K125">
            <v>2</v>
          </cell>
          <cell r="L125">
            <v>11</v>
          </cell>
          <cell r="M125">
            <v>11</v>
          </cell>
          <cell r="N125">
            <v>11</v>
          </cell>
          <cell r="O125">
            <v>13</v>
          </cell>
          <cell r="P125">
            <v>0</v>
          </cell>
          <cell r="Q125">
            <v>0</v>
          </cell>
          <cell r="R125">
            <v>0</v>
          </cell>
        </row>
        <row r="126">
          <cell r="J126">
            <v>9</v>
          </cell>
          <cell r="K126">
            <v>3</v>
          </cell>
          <cell r="L126">
            <v>12</v>
          </cell>
          <cell r="M126">
            <v>12</v>
          </cell>
          <cell r="N126">
            <v>12</v>
          </cell>
          <cell r="O126">
            <v>15</v>
          </cell>
          <cell r="P126">
            <v>0</v>
          </cell>
          <cell r="Q126">
            <v>0</v>
          </cell>
          <cell r="R126">
            <v>0</v>
          </cell>
        </row>
        <row r="127">
          <cell r="J127">
            <v>9</v>
          </cell>
          <cell r="K127">
            <v>4</v>
          </cell>
          <cell r="L127">
            <v>14</v>
          </cell>
          <cell r="M127">
            <v>14</v>
          </cell>
          <cell r="N127">
            <v>14</v>
          </cell>
          <cell r="O127">
            <v>17</v>
          </cell>
          <cell r="P127">
            <v>0</v>
          </cell>
          <cell r="Q127">
            <v>0</v>
          </cell>
          <cell r="R127">
            <v>0</v>
          </cell>
        </row>
        <row r="128">
          <cell r="J128">
            <v>9</v>
          </cell>
          <cell r="K128">
            <v>5</v>
          </cell>
          <cell r="L128">
            <v>15</v>
          </cell>
          <cell r="M128">
            <v>15</v>
          </cell>
          <cell r="N128">
            <v>15</v>
          </cell>
          <cell r="O128">
            <v>18</v>
          </cell>
          <cell r="P128">
            <v>0</v>
          </cell>
          <cell r="Q128">
            <v>0</v>
          </cell>
          <cell r="R128">
            <v>0</v>
          </cell>
        </row>
        <row r="129">
          <cell r="J129">
            <v>9</v>
          </cell>
          <cell r="K129">
            <v>6</v>
          </cell>
          <cell r="L129">
            <v>17</v>
          </cell>
          <cell r="M129">
            <v>17</v>
          </cell>
          <cell r="N129">
            <v>17</v>
          </cell>
          <cell r="O129">
            <v>20</v>
          </cell>
          <cell r="P129">
            <v>0</v>
          </cell>
          <cell r="Q129">
            <v>0</v>
          </cell>
          <cell r="R129">
            <v>0</v>
          </cell>
        </row>
        <row r="130">
          <cell r="J130">
            <v>9</v>
          </cell>
          <cell r="K130">
            <v>8</v>
          </cell>
          <cell r="L130">
            <v>18</v>
          </cell>
          <cell r="M130">
            <v>18</v>
          </cell>
          <cell r="N130">
            <v>18</v>
          </cell>
          <cell r="O130">
            <v>22</v>
          </cell>
          <cell r="P130">
            <v>0</v>
          </cell>
          <cell r="Q130">
            <v>0</v>
          </cell>
          <cell r="R130">
            <v>0</v>
          </cell>
        </row>
        <row r="131">
          <cell r="J131" t="str">
            <v>9b</v>
          </cell>
          <cell r="K131">
            <v>8</v>
          </cell>
          <cell r="L131">
            <v>18</v>
          </cell>
          <cell r="M131">
            <v>18</v>
          </cell>
          <cell r="N131">
            <v>18</v>
          </cell>
          <cell r="O131">
            <v>22</v>
          </cell>
          <cell r="P131">
            <v>0</v>
          </cell>
          <cell r="Q131">
            <v>0</v>
          </cell>
          <cell r="R131">
            <v>0</v>
          </cell>
        </row>
        <row r="133"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J134">
            <v>10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J135">
            <v>10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J136">
            <v>10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J137">
            <v>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J138">
            <v>10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J139">
            <v>10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J140">
            <v>10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J141">
            <v>10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J142">
            <v>10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J143">
            <v>10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10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J145" t="str">
            <v>10b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7">
          <cell r="J147">
            <v>11</v>
          </cell>
          <cell r="K147">
            <v>0</v>
          </cell>
          <cell r="L147">
            <v>3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J148">
            <v>11</v>
          </cell>
          <cell r="K148">
            <v>0</v>
          </cell>
          <cell r="L148">
            <v>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</row>
        <row r="149">
          <cell r="J149">
            <v>11</v>
          </cell>
          <cell r="K149">
            <v>0</v>
          </cell>
          <cell r="L149">
            <v>3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J150">
            <v>11</v>
          </cell>
          <cell r="K150">
            <v>0</v>
          </cell>
          <cell r="L150">
            <v>3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</row>
        <row r="151">
          <cell r="J151">
            <v>11</v>
          </cell>
          <cell r="K151">
            <v>0</v>
          </cell>
          <cell r="L151">
            <v>3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J152">
            <v>11</v>
          </cell>
          <cell r="K152">
            <v>0</v>
          </cell>
          <cell r="L152">
            <v>6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</row>
        <row r="153">
          <cell r="J153">
            <v>11</v>
          </cell>
          <cell r="K153">
            <v>0</v>
          </cell>
          <cell r="L153">
            <v>6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J154">
            <v>11</v>
          </cell>
          <cell r="K154">
            <v>0</v>
          </cell>
          <cell r="L154">
            <v>6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</row>
        <row r="155">
          <cell r="J155">
            <v>11</v>
          </cell>
          <cell r="K155">
            <v>0</v>
          </cell>
          <cell r="L155">
            <v>6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</row>
        <row r="156">
          <cell r="J156">
            <v>11</v>
          </cell>
          <cell r="K156">
            <v>3</v>
          </cell>
          <cell r="L156">
            <v>8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</row>
        <row r="157">
          <cell r="J157">
            <v>11</v>
          </cell>
          <cell r="K157">
            <v>3</v>
          </cell>
          <cell r="L157">
            <v>8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</row>
        <row r="158">
          <cell r="J158">
            <v>11</v>
          </cell>
          <cell r="K158">
            <v>3</v>
          </cell>
          <cell r="L158">
            <v>8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</row>
        <row r="159">
          <cell r="J159" t="str">
            <v>11b</v>
          </cell>
          <cell r="K159">
            <v>3</v>
          </cell>
          <cell r="L159">
            <v>8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</row>
        <row r="161">
          <cell r="J161">
            <v>12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</row>
        <row r="162">
          <cell r="J162">
            <v>12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J163">
            <v>12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64">
          <cell r="J164">
            <v>12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</row>
        <row r="165">
          <cell r="J165">
            <v>12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66">
          <cell r="J166">
            <v>12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</row>
        <row r="167">
          <cell r="J167">
            <v>12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J168">
            <v>12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</row>
        <row r="169">
          <cell r="J169">
            <v>12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</row>
        <row r="170">
          <cell r="J170">
            <v>12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</row>
        <row r="171">
          <cell r="J171">
            <v>12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</row>
        <row r="172">
          <cell r="J172">
            <v>12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</row>
        <row r="173">
          <cell r="J173" t="str">
            <v>12b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</row>
        <row r="175">
          <cell r="J175">
            <v>13</v>
          </cell>
          <cell r="K175">
            <v>0</v>
          </cell>
          <cell r="L175">
            <v>12</v>
          </cell>
          <cell r="M175">
            <v>24</v>
          </cell>
          <cell r="N175">
            <v>24</v>
          </cell>
          <cell r="O175">
            <v>24</v>
          </cell>
          <cell r="P175">
            <v>0</v>
          </cell>
          <cell r="Q175">
            <v>0</v>
          </cell>
          <cell r="R175">
            <v>0</v>
          </cell>
        </row>
        <row r="176">
          <cell r="J176">
            <v>13</v>
          </cell>
          <cell r="K176">
            <v>0</v>
          </cell>
          <cell r="L176">
            <v>24</v>
          </cell>
          <cell r="M176">
            <v>48</v>
          </cell>
          <cell r="N176">
            <v>48</v>
          </cell>
          <cell r="O176">
            <v>48</v>
          </cell>
          <cell r="P176">
            <v>0</v>
          </cell>
          <cell r="Q176">
            <v>0</v>
          </cell>
          <cell r="R176">
            <v>0</v>
          </cell>
        </row>
        <row r="177">
          <cell r="J177">
            <v>13</v>
          </cell>
          <cell r="K177">
            <v>0</v>
          </cell>
          <cell r="L177">
            <v>36</v>
          </cell>
          <cell r="M177">
            <v>72</v>
          </cell>
          <cell r="N177">
            <v>72</v>
          </cell>
          <cell r="O177">
            <v>72</v>
          </cell>
          <cell r="P177">
            <v>0</v>
          </cell>
          <cell r="Q177">
            <v>0</v>
          </cell>
          <cell r="R177">
            <v>0</v>
          </cell>
        </row>
        <row r="178">
          <cell r="J178">
            <v>13</v>
          </cell>
          <cell r="K178">
            <v>0</v>
          </cell>
          <cell r="L178">
            <v>48</v>
          </cell>
          <cell r="M178">
            <v>96</v>
          </cell>
          <cell r="N178">
            <v>96</v>
          </cell>
          <cell r="O178">
            <v>96</v>
          </cell>
          <cell r="P178">
            <v>0</v>
          </cell>
          <cell r="Q178">
            <v>0</v>
          </cell>
          <cell r="R178">
            <v>0</v>
          </cell>
        </row>
        <row r="179">
          <cell r="J179">
            <v>13</v>
          </cell>
          <cell r="K179">
            <v>0</v>
          </cell>
          <cell r="L179">
            <v>60</v>
          </cell>
          <cell r="M179">
            <v>120</v>
          </cell>
          <cell r="N179">
            <v>120</v>
          </cell>
          <cell r="O179">
            <v>120</v>
          </cell>
          <cell r="P179">
            <v>0</v>
          </cell>
          <cell r="Q179">
            <v>0</v>
          </cell>
          <cell r="R179">
            <v>0</v>
          </cell>
        </row>
        <row r="180">
          <cell r="J180">
            <v>13</v>
          </cell>
          <cell r="K180">
            <v>0</v>
          </cell>
          <cell r="L180">
            <v>72</v>
          </cell>
          <cell r="M180">
            <v>150</v>
          </cell>
          <cell r="N180">
            <v>150</v>
          </cell>
          <cell r="O180">
            <v>150</v>
          </cell>
          <cell r="P180">
            <v>0</v>
          </cell>
          <cell r="Q180">
            <v>0</v>
          </cell>
          <cell r="R180">
            <v>0</v>
          </cell>
        </row>
        <row r="181">
          <cell r="J181">
            <v>13</v>
          </cell>
          <cell r="K181">
            <v>12</v>
          </cell>
          <cell r="L181">
            <v>84</v>
          </cell>
          <cell r="M181">
            <v>174</v>
          </cell>
          <cell r="N181">
            <v>174</v>
          </cell>
          <cell r="O181">
            <v>174</v>
          </cell>
          <cell r="P181">
            <v>0</v>
          </cell>
          <cell r="Q181">
            <v>0</v>
          </cell>
          <cell r="R181">
            <v>0</v>
          </cell>
        </row>
        <row r="182">
          <cell r="J182">
            <v>13</v>
          </cell>
          <cell r="K182">
            <v>24</v>
          </cell>
          <cell r="L182">
            <v>96</v>
          </cell>
          <cell r="M182">
            <v>198</v>
          </cell>
          <cell r="N182">
            <v>198</v>
          </cell>
          <cell r="O182">
            <v>198</v>
          </cell>
          <cell r="P182">
            <v>0</v>
          </cell>
          <cell r="Q182">
            <v>0</v>
          </cell>
          <cell r="R182">
            <v>0</v>
          </cell>
        </row>
        <row r="183">
          <cell r="J183">
            <v>13</v>
          </cell>
          <cell r="K183">
            <v>36</v>
          </cell>
          <cell r="L183">
            <v>108</v>
          </cell>
          <cell r="M183">
            <v>222</v>
          </cell>
          <cell r="N183">
            <v>222</v>
          </cell>
          <cell r="O183">
            <v>222</v>
          </cell>
          <cell r="P183">
            <v>0</v>
          </cell>
          <cell r="Q183">
            <v>0</v>
          </cell>
          <cell r="R183">
            <v>0</v>
          </cell>
        </row>
        <row r="184">
          <cell r="J184">
            <v>13</v>
          </cell>
          <cell r="K184">
            <v>48</v>
          </cell>
          <cell r="L184">
            <v>120</v>
          </cell>
          <cell r="M184">
            <v>246</v>
          </cell>
          <cell r="N184">
            <v>246</v>
          </cell>
          <cell r="O184">
            <v>246</v>
          </cell>
          <cell r="P184">
            <v>0</v>
          </cell>
          <cell r="Q184">
            <v>0</v>
          </cell>
          <cell r="R184">
            <v>0</v>
          </cell>
        </row>
        <row r="185">
          <cell r="J185">
            <v>13</v>
          </cell>
          <cell r="K185">
            <v>60</v>
          </cell>
          <cell r="L185">
            <v>132</v>
          </cell>
          <cell r="M185">
            <v>270</v>
          </cell>
          <cell r="N185">
            <v>270</v>
          </cell>
          <cell r="O185">
            <v>270</v>
          </cell>
          <cell r="P185">
            <v>0</v>
          </cell>
          <cell r="Q185">
            <v>0</v>
          </cell>
          <cell r="R185">
            <v>0</v>
          </cell>
        </row>
        <row r="186">
          <cell r="J186">
            <v>13</v>
          </cell>
          <cell r="K186">
            <v>72</v>
          </cell>
          <cell r="L186">
            <v>144</v>
          </cell>
          <cell r="M186">
            <v>300</v>
          </cell>
          <cell r="N186">
            <v>300</v>
          </cell>
          <cell r="O186">
            <v>300</v>
          </cell>
          <cell r="P186">
            <v>0</v>
          </cell>
          <cell r="Q186">
            <v>0</v>
          </cell>
          <cell r="R186">
            <v>0</v>
          </cell>
        </row>
        <row r="187">
          <cell r="J187" t="str">
            <v>13b</v>
          </cell>
          <cell r="K187">
            <v>72</v>
          </cell>
          <cell r="L187">
            <v>144</v>
          </cell>
          <cell r="M187">
            <v>300</v>
          </cell>
          <cell r="N187">
            <v>300</v>
          </cell>
          <cell r="O187">
            <v>300</v>
          </cell>
          <cell r="P187">
            <v>0</v>
          </cell>
          <cell r="Q187">
            <v>0</v>
          </cell>
          <cell r="R187">
            <v>0</v>
          </cell>
        </row>
      </sheetData>
      <sheetData sheetId="8" refreshError="1"/>
      <sheetData sheetId="9" refreshError="1">
        <row r="6">
          <cell r="J6" t="str">
            <v>a</v>
          </cell>
        </row>
        <row r="7">
          <cell r="J7">
            <v>1</v>
          </cell>
          <cell r="K7">
            <v>436</v>
          </cell>
          <cell r="L7">
            <v>450</v>
          </cell>
          <cell r="M7">
            <v>483</v>
          </cell>
          <cell r="N7">
            <v>516</v>
          </cell>
          <cell r="O7">
            <v>549</v>
          </cell>
          <cell r="P7">
            <v>582</v>
          </cell>
          <cell r="Q7">
            <v>582</v>
          </cell>
          <cell r="R7">
            <v>582</v>
          </cell>
        </row>
        <row r="8">
          <cell r="J8">
            <v>1</v>
          </cell>
          <cell r="K8">
            <v>436</v>
          </cell>
          <cell r="L8">
            <v>450</v>
          </cell>
          <cell r="M8">
            <v>483</v>
          </cell>
          <cell r="N8">
            <v>516</v>
          </cell>
          <cell r="O8">
            <v>549</v>
          </cell>
          <cell r="P8">
            <v>582</v>
          </cell>
          <cell r="Q8">
            <v>582</v>
          </cell>
          <cell r="R8">
            <v>582</v>
          </cell>
        </row>
        <row r="9">
          <cell r="J9">
            <v>1</v>
          </cell>
          <cell r="K9">
            <v>436</v>
          </cell>
          <cell r="L9">
            <v>450</v>
          </cell>
          <cell r="M9">
            <v>483</v>
          </cell>
          <cell r="N9">
            <v>516</v>
          </cell>
          <cell r="O9">
            <v>549</v>
          </cell>
          <cell r="P9">
            <v>582</v>
          </cell>
          <cell r="Q9">
            <v>582</v>
          </cell>
          <cell r="R9">
            <v>582</v>
          </cell>
        </row>
        <row r="10">
          <cell r="J10">
            <v>1</v>
          </cell>
          <cell r="K10">
            <v>436</v>
          </cell>
          <cell r="L10">
            <v>450</v>
          </cell>
          <cell r="M10">
            <v>483</v>
          </cell>
          <cell r="N10">
            <v>516</v>
          </cell>
          <cell r="O10">
            <v>549</v>
          </cell>
          <cell r="P10">
            <v>582</v>
          </cell>
          <cell r="Q10">
            <v>582</v>
          </cell>
          <cell r="R10">
            <v>582</v>
          </cell>
        </row>
        <row r="11">
          <cell r="J11">
            <v>1</v>
          </cell>
          <cell r="K11">
            <v>436</v>
          </cell>
          <cell r="L11">
            <v>450</v>
          </cell>
          <cell r="M11">
            <v>483</v>
          </cell>
          <cell r="N11">
            <v>516</v>
          </cell>
          <cell r="O11">
            <v>549</v>
          </cell>
          <cell r="P11">
            <v>582</v>
          </cell>
          <cell r="Q11">
            <v>582</v>
          </cell>
          <cell r="R11">
            <v>582</v>
          </cell>
        </row>
        <row r="12">
          <cell r="J12">
            <v>1</v>
          </cell>
          <cell r="K12">
            <v>436</v>
          </cell>
          <cell r="L12">
            <v>450</v>
          </cell>
          <cell r="M12">
            <v>483</v>
          </cell>
          <cell r="N12">
            <v>516</v>
          </cell>
          <cell r="O12">
            <v>549</v>
          </cell>
          <cell r="P12">
            <v>582</v>
          </cell>
          <cell r="Q12">
            <v>582</v>
          </cell>
          <cell r="R12">
            <v>582</v>
          </cell>
        </row>
        <row r="13">
          <cell r="J13">
            <v>1</v>
          </cell>
          <cell r="K13">
            <v>432</v>
          </cell>
          <cell r="L13">
            <v>450</v>
          </cell>
          <cell r="M13">
            <v>483</v>
          </cell>
          <cell r="N13">
            <v>516</v>
          </cell>
          <cell r="O13">
            <v>549</v>
          </cell>
          <cell r="P13">
            <v>582</v>
          </cell>
          <cell r="Q13">
            <v>582</v>
          </cell>
          <cell r="R13">
            <v>582</v>
          </cell>
        </row>
        <row r="14">
          <cell r="J14">
            <v>1</v>
          </cell>
          <cell r="K14">
            <v>432</v>
          </cell>
          <cell r="L14">
            <v>450</v>
          </cell>
          <cell r="M14">
            <v>483</v>
          </cell>
          <cell r="N14">
            <v>516</v>
          </cell>
          <cell r="O14">
            <v>549</v>
          </cell>
          <cell r="P14">
            <v>582</v>
          </cell>
          <cell r="Q14">
            <v>582</v>
          </cell>
          <cell r="R14">
            <v>582</v>
          </cell>
        </row>
        <row r="15">
          <cell r="J15">
            <v>1</v>
          </cell>
          <cell r="K15">
            <v>432</v>
          </cell>
          <cell r="L15">
            <v>450</v>
          </cell>
          <cell r="M15">
            <v>483</v>
          </cell>
          <cell r="N15">
            <v>516</v>
          </cell>
          <cell r="O15">
            <v>549</v>
          </cell>
          <cell r="P15">
            <v>582</v>
          </cell>
          <cell r="Q15">
            <v>582</v>
          </cell>
          <cell r="R15">
            <v>582</v>
          </cell>
        </row>
        <row r="16">
          <cell r="J16">
            <v>1</v>
          </cell>
          <cell r="K16">
            <v>432</v>
          </cell>
          <cell r="L16">
            <v>450</v>
          </cell>
          <cell r="M16">
            <v>483</v>
          </cell>
          <cell r="N16">
            <v>516</v>
          </cell>
          <cell r="O16">
            <v>549</v>
          </cell>
          <cell r="P16">
            <v>582</v>
          </cell>
          <cell r="Q16">
            <v>582</v>
          </cell>
          <cell r="R16">
            <v>582</v>
          </cell>
        </row>
        <row r="17">
          <cell r="J17">
            <v>1</v>
          </cell>
          <cell r="K17">
            <v>432</v>
          </cell>
          <cell r="L17">
            <v>450</v>
          </cell>
          <cell r="M17">
            <v>483</v>
          </cell>
          <cell r="N17">
            <v>516</v>
          </cell>
          <cell r="O17">
            <v>549</v>
          </cell>
          <cell r="P17">
            <v>582</v>
          </cell>
          <cell r="Q17">
            <v>582</v>
          </cell>
          <cell r="R17">
            <v>582</v>
          </cell>
        </row>
        <row r="18">
          <cell r="J18">
            <v>1</v>
          </cell>
          <cell r="K18">
            <v>432</v>
          </cell>
          <cell r="L18">
            <v>450</v>
          </cell>
          <cell r="M18">
            <v>483</v>
          </cell>
          <cell r="N18">
            <v>516</v>
          </cell>
          <cell r="O18">
            <v>549</v>
          </cell>
          <cell r="P18">
            <v>582</v>
          </cell>
          <cell r="Q18">
            <v>582</v>
          </cell>
          <cell r="R18">
            <v>582</v>
          </cell>
        </row>
        <row r="19">
          <cell r="J19" t="str">
            <v>1a</v>
          </cell>
          <cell r="K19">
            <v>432</v>
          </cell>
          <cell r="L19">
            <v>450</v>
          </cell>
          <cell r="M19">
            <v>483</v>
          </cell>
          <cell r="N19">
            <v>516</v>
          </cell>
          <cell r="O19">
            <v>549</v>
          </cell>
          <cell r="P19">
            <v>582</v>
          </cell>
          <cell r="Q19">
            <v>582</v>
          </cell>
          <cell r="R19">
            <v>582</v>
          </cell>
        </row>
        <row r="21">
          <cell r="J21">
            <v>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J24">
            <v>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J26">
            <v>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>
            <v>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J28">
            <v>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J31">
            <v>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J33" t="str">
            <v>2a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J35">
            <v>3</v>
          </cell>
          <cell r="K35">
            <v>589</v>
          </cell>
          <cell r="L35">
            <v>885</v>
          </cell>
          <cell r="M35">
            <v>939</v>
          </cell>
          <cell r="N35">
            <v>939</v>
          </cell>
          <cell r="O35">
            <v>939</v>
          </cell>
          <cell r="P35">
            <v>939</v>
          </cell>
          <cell r="Q35">
            <v>939</v>
          </cell>
          <cell r="R35">
            <v>939</v>
          </cell>
        </row>
        <row r="36">
          <cell r="J36">
            <v>3</v>
          </cell>
          <cell r="K36">
            <v>589</v>
          </cell>
          <cell r="L36">
            <v>885</v>
          </cell>
          <cell r="M36">
            <v>939</v>
          </cell>
          <cell r="N36">
            <v>939</v>
          </cell>
          <cell r="O36">
            <v>939</v>
          </cell>
          <cell r="P36">
            <v>939</v>
          </cell>
          <cell r="Q36">
            <v>939</v>
          </cell>
          <cell r="R36">
            <v>939</v>
          </cell>
        </row>
        <row r="37">
          <cell r="J37">
            <v>3</v>
          </cell>
          <cell r="K37">
            <v>589</v>
          </cell>
          <cell r="L37">
            <v>885</v>
          </cell>
          <cell r="M37">
            <v>939</v>
          </cell>
          <cell r="N37">
            <v>939</v>
          </cell>
          <cell r="O37">
            <v>939</v>
          </cell>
          <cell r="P37">
            <v>939</v>
          </cell>
          <cell r="Q37">
            <v>939</v>
          </cell>
          <cell r="R37">
            <v>939</v>
          </cell>
        </row>
        <row r="38">
          <cell r="J38">
            <v>3</v>
          </cell>
          <cell r="K38">
            <v>589</v>
          </cell>
          <cell r="L38">
            <v>885</v>
          </cell>
          <cell r="M38">
            <v>939</v>
          </cell>
          <cell r="N38">
            <v>939</v>
          </cell>
          <cell r="O38">
            <v>939</v>
          </cell>
          <cell r="P38">
            <v>939</v>
          </cell>
          <cell r="Q38">
            <v>939</v>
          </cell>
          <cell r="R38">
            <v>939</v>
          </cell>
        </row>
        <row r="39">
          <cell r="J39">
            <v>3</v>
          </cell>
          <cell r="K39">
            <v>589</v>
          </cell>
          <cell r="L39">
            <v>885</v>
          </cell>
          <cell r="M39">
            <v>939</v>
          </cell>
          <cell r="N39">
            <v>939</v>
          </cell>
          <cell r="O39">
            <v>939</v>
          </cell>
          <cell r="P39">
            <v>939</v>
          </cell>
          <cell r="Q39">
            <v>939</v>
          </cell>
          <cell r="R39">
            <v>939</v>
          </cell>
        </row>
        <row r="40">
          <cell r="J40">
            <v>3</v>
          </cell>
          <cell r="K40">
            <v>589</v>
          </cell>
          <cell r="L40">
            <v>885</v>
          </cell>
          <cell r="M40">
            <v>939</v>
          </cell>
          <cell r="N40">
            <v>939</v>
          </cell>
          <cell r="O40">
            <v>939</v>
          </cell>
          <cell r="P40">
            <v>939</v>
          </cell>
          <cell r="Q40">
            <v>939</v>
          </cell>
          <cell r="R40">
            <v>939</v>
          </cell>
        </row>
        <row r="41">
          <cell r="J41">
            <v>3</v>
          </cell>
          <cell r="K41">
            <v>855</v>
          </cell>
          <cell r="L41">
            <v>885</v>
          </cell>
          <cell r="M41">
            <v>939</v>
          </cell>
          <cell r="N41">
            <v>939</v>
          </cell>
          <cell r="O41">
            <v>939</v>
          </cell>
          <cell r="P41">
            <v>939</v>
          </cell>
          <cell r="Q41">
            <v>939</v>
          </cell>
          <cell r="R41">
            <v>939</v>
          </cell>
        </row>
        <row r="42">
          <cell r="J42">
            <v>3</v>
          </cell>
          <cell r="K42">
            <v>855</v>
          </cell>
          <cell r="L42">
            <v>885</v>
          </cell>
          <cell r="M42">
            <v>939</v>
          </cell>
          <cell r="N42">
            <v>939</v>
          </cell>
          <cell r="O42">
            <v>939</v>
          </cell>
          <cell r="P42">
            <v>939</v>
          </cell>
          <cell r="Q42">
            <v>939</v>
          </cell>
          <cell r="R42">
            <v>939</v>
          </cell>
        </row>
        <row r="43">
          <cell r="J43">
            <v>3</v>
          </cell>
          <cell r="K43">
            <v>855</v>
          </cell>
          <cell r="L43">
            <v>885</v>
          </cell>
          <cell r="M43">
            <v>939</v>
          </cell>
          <cell r="N43">
            <v>939</v>
          </cell>
          <cell r="O43">
            <v>939</v>
          </cell>
          <cell r="P43">
            <v>939</v>
          </cell>
          <cell r="Q43">
            <v>939</v>
          </cell>
          <cell r="R43">
            <v>939</v>
          </cell>
        </row>
        <row r="44">
          <cell r="J44">
            <v>3</v>
          </cell>
          <cell r="K44">
            <v>855</v>
          </cell>
          <cell r="L44">
            <v>885</v>
          </cell>
          <cell r="M44">
            <v>939</v>
          </cell>
          <cell r="N44">
            <v>939</v>
          </cell>
          <cell r="O44">
            <v>939</v>
          </cell>
          <cell r="P44">
            <v>939</v>
          </cell>
          <cell r="Q44">
            <v>939</v>
          </cell>
          <cell r="R44">
            <v>939</v>
          </cell>
        </row>
        <row r="45">
          <cell r="J45">
            <v>3</v>
          </cell>
          <cell r="K45">
            <v>855</v>
          </cell>
          <cell r="L45">
            <v>885</v>
          </cell>
          <cell r="M45">
            <v>939</v>
          </cell>
          <cell r="N45">
            <v>939</v>
          </cell>
          <cell r="O45">
            <v>939</v>
          </cell>
          <cell r="P45">
            <v>939</v>
          </cell>
          <cell r="Q45">
            <v>939</v>
          </cell>
          <cell r="R45">
            <v>939</v>
          </cell>
        </row>
        <row r="46">
          <cell r="J46">
            <v>3</v>
          </cell>
          <cell r="K46">
            <v>855</v>
          </cell>
          <cell r="L46">
            <v>885</v>
          </cell>
          <cell r="M46">
            <v>939</v>
          </cell>
          <cell r="N46">
            <v>939</v>
          </cell>
          <cell r="O46">
            <v>939</v>
          </cell>
          <cell r="P46">
            <v>939</v>
          </cell>
          <cell r="Q46">
            <v>939</v>
          </cell>
          <cell r="R46">
            <v>939</v>
          </cell>
        </row>
        <row r="47">
          <cell r="J47" t="str">
            <v>3a</v>
          </cell>
          <cell r="K47">
            <v>855</v>
          </cell>
          <cell r="L47">
            <v>885</v>
          </cell>
          <cell r="M47">
            <v>939</v>
          </cell>
          <cell r="N47">
            <v>939</v>
          </cell>
          <cell r="O47">
            <v>939</v>
          </cell>
          <cell r="P47">
            <v>939</v>
          </cell>
          <cell r="Q47">
            <v>939</v>
          </cell>
          <cell r="R47">
            <v>939</v>
          </cell>
        </row>
        <row r="49">
          <cell r="J49">
            <v>4</v>
          </cell>
          <cell r="K49">
            <v>460</v>
          </cell>
          <cell r="L49">
            <v>520</v>
          </cell>
          <cell r="M49">
            <v>664</v>
          </cell>
          <cell r="N49">
            <v>808</v>
          </cell>
          <cell r="O49">
            <v>952</v>
          </cell>
          <cell r="P49">
            <v>1096</v>
          </cell>
          <cell r="Q49">
            <v>1096</v>
          </cell>
          <cell r="R49">
            <v>1096</v>
          </cell>
        </row>
        <row r="50">
          <cell r="J50">
            <v>4</v>
          </cell>
          <cell r="K50">
            <v>460</v>
          </cell>
          <cell r="L50">
            <v>520</v>
          </cell>
          <cell r="M50">
            <v>664</v>
          </cell>
          <cell r="N50">
            <v>808</v>
          </cell>
          <cell r="O50">
            <v>952</v>
          </cell>
          <cell r="P50">
            <v>1096</v>
          </cell>
          <cell r="Q50">
            <v>1096</v>
          </cell>
          <cell r="R50">
            <v>1096</v>
          </cell>
        </row>
        <row r="51">
          <cell r="J51">
            <v>4</v>
          </cell>
          <cell r="K51">
            <v>460</v>
          </cell>
          <cell r="L51">
            <v>520</v>
          </cell>
          <cell r="M51">
            <v>664</v>
          </cell>
          <cell r="N51">
            <v>808</v>
          </cell>
          <cell r="O51">
            <v>952</v>
          </cell>
          <cell r="P51">
            <v>1096</v>
          </cell>
          <cell r="Q51">
            <v>1096</v>
          </cell>
          <cell r="R51">
            <v>1096</v>
          </cell>
        </row>
        <row r="52">
          <cell r="J52">
            <v>4</v>
          </cell>
          <cell r="K52">
            <v>460</v>
          </cell>
          <cell r="L52">
            <v>520</v>
          </cell>
          <cell r="M52">
            <v>664</v>
          </cell>
          <cell r="N52">
            <v>808</v>
          </cell>
          <cell r="O52">
            <v>952</v>
          </cell>
          <cell r="P52">
            <v>1096</v>
          </cell>
          <cell r="Q52">
            <v>1096</v>
          </cell>
          <cell r="R52">
            <v>1096</v>
          </cell>
        </row>
        <row r="53">
          <cell r="J53">
            <v>4</v>
          </cell>
          <cell r="K53">
            <v>460</v>
          </cell>
          <cell r="L53">
            <v>520</v>
          </cell>
          <cell r="M53">
            <v>664</v>
          </cell>
          <cell r="N53">
            <v>808</v>
          </cell>
          <cell r="O53">
            <v>952</v>
          </cell>
          <cell r="P53">
            <v>1096</v>
          </cell>
          <cell r="Q53">
            <v>1096</v>
          </cell>
          <cell r="R53">
            <v>1096</v>
          </cell>
        </row>
        <row r="54">
          <cell r="J54">
            <v>4</v>
          </cell>
          <cell r="K54">
            <v>460</v>
          </cell>
          <cell r="L54">
            <v>520</v>
          </cell>
          <cell r="M54">
            <v>664</v>
          </cell>
          <cell r="N54">
            <v>808</v>
          </cell>
          <cell r="O54">
            <v>952</v>
          </cell>
          <cell r="P54">
            <v>1096</v>
          </cell>
          <cell r="Q54">
            <v>1096</v>
          </cell>
          <cell r="R54">
            <v>1096</v>
          </cell>
        </row>
        <row r="55">
          <cell r="J55">
            <v>4</v>
          </cell>
          <cell r="K55">
            <v>448</v>
          </cell>
          <cell r="L55">
            <v>520</v>
          </cell>
          <cell r="M55">
            <v>664</v>
          </cell>
          <cell r="N55">
            <v>808</v>
          </cell>
          <cell r="O55">
            <v>952</v>
          </cell>
          <cell r="P55">
            <v>1096</v>
          </cell>
          <cell r="Q55">
            <v>1096</v>
          </cell>
          <cell r="R55">
            <v>1096</v>
          </cell>
        </row>
        <row r="56">
          <cell r="J56">
            <v>4</v>
          </cell>
          <cell r="K56">
            <v>448</v>
          </cell>
          <cell r="L56">
            <v>520</v>
          </cell>
          <cell r="M56">
            <v>664</v>
          </cell>
          <cell r="N56">
            <v>808</v>
          </cell>
          <cell r="O56">
            <v>952</v>
          </cell>
          <cell r="P56">
            <v>1096</v>
          </cell>
          <cell r="Q56">
            <v>1096</v>
          </cell>
          <cell r="R56">
            <v>1096</v>
          </cell>
        </row>
        <row r="57">
          <cell r="J57">
            <v>4</v>
          </cell>
          <cell r="K57">
            <v>448</v>
          </cell>
          <cell r="L57">
            <v>520</v>
          </cell>
          <cell r="M57">
            <v>664</v>
          </cell>
          <cell r="N57">
            <v>808</v>
          </cell>
          <cell r="O57">
            <v>952</v>
          </cell>
          <cell r="P57">
            <v>1096</v>
          </cell>
          <cell r="Q57">
            <v>1096</v>
          </cell>
          <cell r="R57">
            <v>1096</v>
          </cell>
        </row>
        <row r="58">
          <cell r="J58">
            <v>4</v>
          </cell>
          <cell r="K58">
            <v>448</v>
          </cell>
          <cell r="L58">
            <v>520</v>
          </cell>
          <cell r="M58">
            <v>664</v>
          </cell>
          <cell r="N58">
            <v>808</v>
          </cell>
          <cell r="O58">
            <v>952</v>
          </cell>
          <cell r="P58">
            <v>1096</v>
          </cell>
          <cell r="Q58">
            <v>1096</v>
          </cell>
          <cell r="R58">
            <v>1096</v>
          </cell>
        </row>
        <row r="59">
          <cell r="J59">
            <v>4</v>
          </cell>
          <cell r="K59">
            <v>448</v>
          </cell>
          <cell r="L59">
            <v>520</v>
          </cell>
          <cell r="M59">
            <v>664</v>
          </cell>
          <cell r="N59">
            <v>808</v>
          </cell>
          <cell r="O59">
            <v>952</v>
          </cell>
          <cell r="P59">
            <v>1096</v>
          </cell>
          <cell r="Q59">
            <v>1096</v>
          </cell>
          <cell r="R59">
            <v>1096</v>
          </cell>
        </row>
        <row r="60">
          <cell r="J60">
            <v>4</v>
          </cell>
          <cell r="K60">
            <v>448</v>
          </cell>
          <cell r="L60">
            <v>520</v>
          </cell>
          <cell r="M60">
            <v>664</v>
          </cell>
          <cell r="N60">
            <v>808</v>
          </cell>
          <cell r="O60">
            <v>952</v>
          </cell>
          <cell r="P60">
            <v>1096</v>
          </cell>
          <cell r="Q60">
            <v>1096</v>
          </cell>
          <cell r="R60">
            <v>1096</v>
          </cell>
        </row>
        <row r="61">
          <cell r="J61" t="str">
            <v>4a</v>
          </cell>
          <cell r="K61">
            <v>448</v>
          </cell>
          <cell r="L61">
            <v>520</v>
          </cell>
          <cell r="M61">
            <v>664</v>
          </cell>
          <cell r="N61">
            <v>808</v>
          </cell>
          <cell r="O61">
            <v>952</v>
          </cell>
          <cell r="P61">
            <v>1096</v>
          </cell>
          <cell r="Q61">
            <v>1096</v>
          </cell>
          <cell r="R61">
            <v>1096</v>
          </cell>
        </row>
        <row r="63">
          <cell r="J63">
            <v>5</v>
          </cell>
          <cell r="K63">
            <v>155</v>
          </cell>
          <cell r="L63">
            <v>111</v>
          </cell>
          <cell r="M63">
            <v>255</v>
          </cell>
          <cell r="N63">
            <v>399</v>
          </cell>
          <cell r="O63">
            <v>543</v>
          </cell>
          <cell r="P63">
            <v>687</v>
          </cell>
          <cell r="Q63">
            <v>687</v>
          </cell>
          <cell r="R63">
            <v>687</v>
          </cell>
        </row>
        <row r="64">
          <cell r="J64">
            <v>5</v>
          </cell>
          <cell r="K64">
            <v>155</v>
          </cell>
          <cell r="L64">
            <v>111</v>
          </cell>
          <cell r="M64">
            <v>255</v>
          </cell>
          <cell r="N64">
            <v>399</v>
          </cell>
          <cell r="O64">
            <v>543</v>
          </cell>
          <cell r="P64">
            <v>687</v>
          </cell>
          <cell r="Q64">
            <v>687</v>
          </cell>
          <cell r="R64">
            <v>687</v>
          </cell>
        </row>
        <row r="65">
          <cell r="J65">
            <v>5</v>
          </cell>
          <cell r="K65">
            <v>155</v>
          </cell>
          <cell r="L65">
            <v>111</v>
          </cell>
          <cell r="M65">
            <v>255</v>
          </cell>
          <cell r="N65">
            <v>399</v>
          </cell>
          <cell r="O65">
            <v>543</v>
          </cell>
          <cell r="P65">
            <v>687</v>
          </cell>
          <cell r="Q65">
            <v>687</v>
          </cell>
          <cell r="R65">
            <v>687</v>
          </cell>
        </row>
        <row r="66">
          <cell r="J66">
            <v>5</v>
          </cell>
          <cell r="K66">
            <v>155</v>
          </cell>
          <cell r="L66">
            <v>111</v>
          </cell>
          <cell r="M66">
            <v>255</v>
          </cell>
          <cell r="N66">
            <v>399</v>
          </cell>
          <cell r="O66">
            <v>543</v>
          </cell>
          <cell r="P66">
            <v>687</v>
          </cell>
          <cell r="Q66">
            <v>687</v>
          </cell>
          <cell r="R66">
            <v>687</v>
          </cell>
        </row>
        <row r="67">
          <cell r="J67">
            <v>5</v>
          </cell>
          <cell r="K67">
            <v>155</v>
          </cell>
          <cell r="L67">
            <v>111</v>
          </cell>
          <cell r="M67">
            <v>255</v>
          </cell>
          <cell r="N67">
            <v>399</v>
          </cell>
          <cell r="O67">
            <v>543</v>
          </cell>
          <cell r="P67">
            <v>687</v>
          </cell>
          <cell r="Q67">
            <v>687</v>
          </cell>
          <cell r="R67">
            <v>687</v>
          </cell>
        </row>
        <row r="68">
          <cell r="J68">
            <v>5</v>
          </cell>
          <cell r="K68">
            <v>155</v>
          </cell>
          <cell r="L68">
            <v>111</v>
          </cell>
          <cell r="M68">
            <v>255</v>
          </cell>
          <cell r="N68">
            <v>399</v>
          </cell>
          <cell r="O68">
            <v>543</v>
          </cell>
          <cell r="P68">
            <v>687</v>
          </cell>
          <cell r="Q68">
            <v>687</v>
          </cell>
          <cell r="R68">
            <v>687</v>
          </cell>
        </row>
        <row r="69">
          <cell r="J69">
            <v>5</v>
          </cell>
          <cell r="K69">
            <v>39</v>
          </cell>
          <cell r="L69">
            <v>111</v>
          </cell>
          <cell r="M69">
            <v>255</v>
          </cell>
          <cell r="N69">
            <v>399</v>
          </cell>
          <cell r="O69">
            <v>543</v>
          </cell>
          <cell r="P69">
            <v>687</v>
          </cell>
          <cell r="Q69">
            <v>687</v>
          </cell>
          <cell r="R69">
            <v>687</v>
          </cell>
        </row>
        <row r="70">
          <cell r="J70">
            <v>5</v>
          </cell>
          <cell r="K70">
            <v>39</v>
          </cell>
          <cell r="L70">
            <v>111</v>
          </cell>
          <cell r="M70">
            <v>255</v>
          </cell>
          <cell r="N70">
            <v>399</v>
          </cell>
          <cell r="O70">
            <v>543</v>
          </cell>
          <cell r="P70">
            <v>687</v>
          </cell>
          <cell r="Q70">
            <v>687</v>
          </cell>
          <cell r="R70">
            <v>687</v>
          </cell>
        </row>
        <row r="71">
          <cell r="J71">
            <v>5</v>
          </cell>
          <cell r="K71">
            <v>39</v>
          </cell>
          <cell r="L71">
            <v>111</v>
          </cell>
          <cell r="M71">
            <v>255</v>
          </cell>
          <cell r="N71">
            <v>399</v>
          </cell>
          <cell r="O71">
            <v>543</v>
          </cell>
          <cell r="P71">
            <v>687</v>
          </cell>
          <cell r="Q71">
            <v>687</v>
          </cell>
          <cell r="R71">
            <v>687</v>
          </cell>
        </row>
        <row r="72">
          <cell r="J72">
            <v>5</v>
          </cell>
          <cell r="K72">
            <v>39</v>
          </cell>
          <cell r="L72">
            <v>111</v>
          </cell>
          <cell r="M72">
            <v>255</v>
          </cell>
          <cell r="N72">
            <v>399</v>
          </cell>
          <cell r="O72">
            <v>543</v>
          </cell>
          <cell r="P72">
            <v>687</v>
          </cell>
          <cell r="Q72">
            <v>687</v>
          </cell>
          <cell r="R72">
            <v>687</v>
          </cell>
        </row>
        <row r="73">
          <cell r="J73">
            <v>5</v>
          </cell>
          <cell r="K73">
            <v>39</v>
          </cell>
          <cell r="L73">
            <v>111</v>
          </cell>
          <cell r="M73">
            <v>255</v>
          </cell>
          <cell r="N73">
            <v>399</v>
          </cell>
          <cell r="O73">
            <v>543</v>
          </cell>
          <cell r="P73">
            <v>687</v>
          </cell>
          <cell r="Q73">
            <v>687</v>
          </cell>
          <cell r="R73">
            <v>687</v>
          </cell>
        </row>
        <row r="74">
          <cell r="J74">
            <v>5</v>
          </cell>
          <cell r="K74">
            <v>39</v>
          </cell>
          <cell r="L74">
            <v>111</v>
          </cell>
          <cell r="M74">
            <v>255</v>
          </cell>
          <cell r="N74">
            <v>399</v>
          </cell>
          <cell r="O74">
            <v>543</v>
          </cell>
          <cell r="P74">
            <v>687</v>
          </cell>
          <cell r="Q74">
            <v>687</v>
          </cell>
          <cell r="R74">
            <v>687</v>
          </cell>
        </row>
        <row r="75">
          <cell r="J75" t="str">
            <v>5a</v>
          </cell>
          <cell r="K75">
            <v>39</v>
          </cell>
          <cell r="L75">
            <v>111</v>
          </cell>
          <cell r="M75">
            <v>255</v>
          </cell>
          <cell r="N75">
            <v>399</v>
          </cell>
          <cell r="O75">
            <v>543</v>
          </cell>
          <cell r="P75">
            <v>687</v>
          </cell>
          <cell r="Q75">
            <v>687</v>
          </cell>
          <cell r="R75">
            <v>687</v>
          </cell>
        </row>
        <row r="77">
          <cell r="J77">
            <v>6</v>
          </cell>
          <cell r="K77">
            <v>335</v>
          </cell>
          <cell r="L77">
            <v>318</v>
          </cell>
          <cell r="M77">
            <v>318</v>
          </cell>
          <cell r="N77">
            <v>318</v>
          </cell>
          <cell r="O77">
            <v>318</v>
          </cell>
          <cell r="P77">
            <v>318</v>
          </cell>
          <cell r="Q77">
            <v>318</v>
          </cell>
          <cell r="R77">
            <v>318</v>
          </cell>
        </row>
        <row r="78">
          <cell r="J78">
            <v>6</v>
          </cell>
          <cell r="K78">
            <v>335</v>
          </cell>
          <cell r="L78">
            <v>318</v>
          </cell>
          <cell r="M78">
            <v>318</v>
          </cell>
          <cell r="N78">
            <v>318</v>
          </cell>
          <cell r="O78">
            <v>318</v>
          </cell>
          <cell r="P78">
            <v>318</v>
          </cell>
          <cell r="Q78">
            <v>318</v>
          </cell>
          <cell r="R78">
            <v>318</v>
          </cell>
        </row>
        <row r="79">
          <cell r="J79">
            <v>6</v>
          </cell>
          <cell r="K79">
            <v>335</v>
          </cell>
          <cell r="L79">
            <v>318</v>
          </cell>
          <cell r="M79">
            <v>318</v>
          </cell>
          <cell r="N79">
            <v>318</v>
          </cell>
          <cell r="O79">
            <v>318</v>
          </cell>
          <cell r="P79">
            <v>318</v>
          </cell>
          <cell r="Q79">
            <v>318</v>
          </cell>
          <cell r="R79">
            <v>318</v>
          </cell>
        </row>
        <row r="80">
          <cell r="J80">
            <v>6</v>
          </cell>
          <cell r="K80">
            <v>335</v>
          </cell>
          <cell r="L80">
            <v>318</v>
          </cell>
          <cell r="M80">
            <v>318</v>
          </cell>
          <cell r="N80">
            <v>318</v>
          </cell>
          <cell r="O80">
            <v>318</v>
          </cell>
          <cell r="P80">
            <v>318</v>
          </cell>
          <cell r="Q80">
            <v>318</v>
          </cell>
          <cell r="R80">
            <v>318</v>
          </cell>
        </row>
        <row r="81">
          <cell r="J81">
            <v>6</v>
          </cell>
          <cell r="K81">
            <v>335</v>
          </cell>
          <cell r="L81">
            <v>318</v>
          </cell>
          <cell r="M81">
            <v>318</v>
          </cell>
          <cell r="N81">
            <v>318</v>
          </cell>
          <cell r="O81">
            <v>318</v>
          </cell>
          <cell r="P81">
            <v>318</v>
          </cell>
          <cell r="Q81">
            <v>318</v>
          </cell>
          <cell r="R81">
            <v>318</v>
          </cell>
        </row>
        <row r="82">
          <cell r="J82">
            <v>6</v>
          </cell>
          <cell r="K82">
            <v>335</v>
          </cell>
          <cell r="L82">
            <v>318</v>
          </cell>
          <cell r="M82">
            <v>318</v>
          </cell>
          <cell r="N82">
            <v>318</v>
          </cell>
          <cell r="O82">
            <v>318</v>
          </cell>
          <cell r="P82">
            <v>318</v>
          </cell>
          <cell r="Q82">
            <v>318</v>
          </cell>
          <cell r="R82">
            <v>318</v>
          </cell>
        </row>
        <row r="83">
          <cell r="J83">
            <v>6</v>
          </cell>
          <cell r="K83">
            <v>318</v>
          </cell>
          <cell r="L83">
            <v>318</v>
          </cell>
          <cell r="M83">
            <v>318</v>
          </cell>
          <cell r="N83">
            <v>318</v>
          </cell>
          <cell r="O83">
            <v>318</v>
          </cell>
          <cell r="P83">
            <v>318</v>
          </cell>
          <cell r="Q83">
            <v>318</v>
          </cell>
          <cell r="R83">
            <v>318</v>
          </cell>
        </row>
        <row r="84">
          <cell r="J84">
            <v>6</v>
          </cell>
          <cell r="K84">
            <v>318</v>
          </cell>
          <cell r="L84">
            <v>318</v>
          </cell>
          <cell r="M84">
            <v>318</v>
          </cell>
          <cell r="N84">
            <v>318</v>
          </cell>
          <cell r="O84">
            <v>318</v>
          </cell>
          <cell r="P84">
            <v>318</v>
          </cell>
          <cell r="Q84">
            <v>318</v>
          </cell>
          <cell r="R84">
            <v>318</v>
          </cell>
        </row>
        <row r="85">
          <cell r="J85">
            <v>6</v>
          </cell>
          <cell r="K85">
            <v>318</v>
          </cell>
          <cell r="L85">
            <v>318</v>
          </cell>
          <cell r="M85">
            <v>318</v>
          </cell>
          <cell r="N85">
            <v>318</v>
          </cell>
          <cell r="O85">
            <v>318</v>
          </cell>
          <cell r="P85">
            <v>318</v>
          </cell>
          <cell r="Q85">
            <v>318</v>
          </cell>
          <cell r="R85">
            <v>318</v>
          </cell>
        </row>
        <row r="86">
          <cell r="J86">
            <v>6</v>
          </cell>
          <cell r="K86">
            <v>318</v>
          </cell>
          <cell r="L86">
            <v>318</v>
          </cell>
          <cell r="M86">
            <v>318</v>
          </cell>
          <cell r="N86">
            <v>318</v>
          </cell>
          <cell r="O86">
            <v>318</v>
          </cell>
          <cell r="P86">
            <v>318</v>
          </cell>
          <cell r="Q86">
            <v>318</v>
          </cell>
          <cell r="R86">
            <v>318</v>
          </cell>
        </row>
        <row r="87">
          <cell r="J87">
            <v>6</v>
          </cell>
          <cell r="K87">
            <v>318</v>
          </cell>
          <cell r="L87">
            <v>318</v>
          </cell>
          <cell r="M87">
            <v>318</v>
          </cell>
          <cell r="N87">
            <v>318</v>
          </cell>
          <cell r="O87">
            <v>318</v>
          </cell>
          <cell r="P87">
            <v>318</v>
          </cell>
          <cell r="Q87">
            <v>318</v>
          </cell>
          <cell r="R87">
            <v>318</v>
          </cell>
        </row>
        <row r="88">
          <cell r="J88">
            <v>6</v>
          </cell>
          <cell r="K88">
            <v>318</v>
          </cell>
          <cell r="L88">
            <v>318</v>
          </cell>
          <cell r="M88">
            <v>318</v>
          </cell>
          <cell r="N88">
            <v>318</v>
          </cell>
          <cell r="O88">
            <v>318</v>
          </cell>
          <cell r="P88">
            <v>318</v>
          </cell>
          <cell r="Q88">
            <v>318</v>
          </cell>
          <cell r="R88">
            <v>318</v>
          </cell>
        </row>
        <row r="89">
          <cell r="J89" t="str">
            <v>6a</v>
          </cell>
          <cell r="K89">
            <v>318</v>
          </cell>
          <cell r="L89">
            <v>318</v>
          </cell>
          <cell r="M89">
            <v>318</v>
          </cell>
          <cell r="N89">
            <v>318</v>
          </cell>
          <cell r="O89">
            <v>318</v>
          </cell>
          <cell r="P89">
            <v>318</v>
          </cell>
          <cell r="Q89">
            <v>318</v>
          </cell>
          <cell r="R89">
            <v>318</v>
          </cell>
        </row>
        <row r="91">
          <cell r="J91">
            <v>7</v>
          </cell>
          <cell r="K91">
            <v>47.666666666666664</v>
          </cell>
          <cell r="L91">
            <v>0</v>
          </cell>
          <cell r="M91">
            <v>12</v>
          </cell>
          <cell r="N91">
            <v>12</v>
          </cell>
          <cell r="O91">
            <v>12</v>
          </cell>
          <cell r="P91">
            <v>12</v>
          </cell>
          <cell r="Q91">
            <v>12</v>
          </cell>
          <cell r="R91">
            <v>12</v>
          </cell>
        </row>
        <row r="92">
          <cell r="J92">
            <v>7</v>
          </cell>
          <cell r="K92">
            <v>47.666666666666664</v>
          </cell>
          <cell r="L92">
            <v>0</v>
          </cell>
          <cell r="M92">
            <v>12</v>
          </cell>
          <cell r="N92">
            <v>12</v>
          </cell>
          <cell r="O92">
            <v>12</v>
          </cell>
          <cell r="P92">
            <v>12</v>
          </cell>
          <cell r="Q92">
            <v>12</v>
          </cell>
          <cell r="R92">
            <v>12</v>
          </cell>
        </row>
        <row r="93">
          <cell r="J93">
            <v>7</v>
          </cell>
          <cell r="K93">
            <v>47.666666666666664</v>
          </cell>
          <cell r="L93">
            <v>0</v>
          </cell>
          <cell r="M93">
            <v>12</v>
          </cell>
          <cell r="N93">
            <v>12</v>
          </cell>
          <cell r="O93">
            <v>12</v>
          </cell>
          <cell r="P93">
            <v>12</v>
          </cell>
          <cell r="Q93">
            <v>12</v>
          </cell>
          <cell r="R93">
            <v>12</v>
          </cell>
        </row>
        <row r="94">
          <cell r="J94">
            <v>7</v>
          </cell>
          <cell r="K94">
            <v>47.666666666666664</v>
          </cell>
          <cell r="L94">
            <v>0</v>
          </cell>
          <cell r="M94">
            <v>12</v>
          </cell>
          <cell r="N94">
            <v>12</v>
          </cell>
          <cell r="O94">
            <v>12</v>
          </cell>
          <cell r="P94">
            <v>12</v>
          </cell>
          <cell r="Q94">
            <v>12</v>
          </cell>
          <cell r="R94">
            <v>12</v>
          </cell>
        </row>
        <row r="95">
          <cell r="J95">
            <v>7</v>
          </cell>
          <cell r="K95">
            <v>47.666666666666664</v>
          </cell>
          <cell r="L95">
            <v>0</v>
          </cell>
          <cell r="M95">
            <v>12</v>
          </cell>
          <cell r="N95">
            <v>12</v>
          </cell>
          <cell r="O95">
            <v>12</v>
          </cell>
          <cell r="P95">
            <v>12</v>
          </cell>
          <cell r="Q95">
            <v>12</v>
          </cell>
          <cell r="R95">
            <v>12</v>
          </cell>
        </row>
        <row r="96">
          <cell r="J96">
            <v>7</v>
          </cell>
          <cell r="K96">
            <v>47.666666666666664</v>
          </cell>
          <cell r="L96">
            <v>0</v>
          </cell>
          <cell r="M96">
            <v>12</v>
          </cell>
          <cell r="N96">
            <v>12</v>
          </cell>
          <cell r="O96">
            <v>12</v>
          </cell>
          <cell r="P96">
            <v>12</v>
          </cell>
          <cell r="Q96">
            <v>12</v>
          </cell>
          <cell r="R96">
            <v>12</v>
          </cell>
        </row>
        <row r="97">
          <cell r="J97">
            <v>7</v>
          </cell>
          <cell r="K97">
            <v>0</v>
          </cell>
          <cell r="L97">
            <v>0</v>
          </cell>
          <cell r="M97">
            <v>12</v>
          </cell>
          <cell r="N97">
            <v>12</v>
          </cell>
          <cell r="O97">
            <v>12</v>
          </cell>
          <cell r="P97">
            <v>12</v>
          </cell>
          <cell r="Q97">
            <v>12</v>
          </cell>
          <cell r="R97">
            <v>12</v>
          </cell>
        </row>
        <row r="98">
          <cell r="J98">
            <v>7</v>
          </cell>
          <cell r="K98">
            <v>0</v>
          </cell>
          <cell r="L98">
            <v>0</v>
          </cell>
          <cell r="M98">
            <v>12</v>
          </cell>
          <cell r="N98">
            <v>12</v>
          </cell>
          <cell r="O98">
            <v>12</v>
          </cell>
          <cell r="P98">
            <v>12</v>
          </cell>
          <cell r="Q98">
            <v>12</v>
          </cell>
          <cell r="R98">
            <v>12</v>
          </cell>
        </row>
        <row r="99">
          <cell r="J99">
            <v>7</v>
          </cell>
          <cell r="K99">
            <v>0</v>
          </cell>
          <cell r="L99">
            <v>0</v>
          </cell>
          <cell r="M99">
            <v>12</v>
          </cell>
          <cell r="N99">
            <v>12</v>
          </cell>
          <cell r="O99">
            <v>12</v>
          </cell>
          <cell r="P99">
            <v>12</v>
          </cell>
          <cell r="Q99">
            <v>12</v>
          </cell>
          <cell r="R99">
            <v>12</v>
          </cell>
        </row>
        <row r="100">
          <cell r="J100">
            <v>7</v>
          </cell>
          <cell r="K100">
            <v>0</v>
          </cell>
          <cell r="L100">
            <v>0</v>
          </cell>
          <cell r="M100">
            <v>12</v>
          </cell>
          <cell r="N100">
            <v>12</v>
          </cell>
          <cell r="O100">
            <v>12</v>
          </cell>
          <cell r="P100">
            <v>12</v>
          </cell>
          <cell r="Q100">
            <v>12</v>
          </cell>
          <cell r="R100">
            <v>12</v>
          </cell>
        </row>
        <row r="101">
          <cell r="J101">
            <v>7</v>
          </cell>
          <cell r="K101">
            <v>0</v>
          </cell>
          <cell r="L101">
            <v>0</v>
          </cell>
          <cell r="M101">
            <v>12</v>
          </cell>
          <cell r="N101">
            <v>12</v>
          </cell>
          <cell r="O101">
            <v>12</v>
          </cell>
          <cell r="P101">
            <v>12</v>
          </cell>
          <cell r="Q101">
            <v>12</v>
          </cell>
          <cell r="R101">
            <v>12</v>
          </cell>
        </row>
        <row r="102">
          <cell r="J102">
            <v>7</v>
          </cell>
          <cell r="K102">
            <v>0</v>
          </cell>
          <cell r="L102">
            <v>0</v>
          </cell>
          <cell r="M102">
            <v>12</v>
          </cell>
          <cell r="N102">
            <v>12</v>
          </cell>
          <cell r="O102">
            <v>12</v>
          </cell>
          <cell r="P102">
            <v>12</v>
          </cell>
          <cell r="Q102">
            <v>12</v>
          </cell>
          <cell r="R102">
            <v>12</v>
          </cell>
        </row>
        <row r="103">
          <cell r="J103" t="str">
            <v>7a</v>
          </cell>
          <cell r="K103">
            <v>0</v>
          </cell>
          <cell r="L103">
            <v>0</v>
          </cell>
          <cell r="M103">
            <v>12</v>
          </cell>
          <cell r="N103">
            <v>12</v>
          </cell>
          <cell r="O103">
            <v>12</v>
          </cell>
          <cell r="P103">
            <v>12</v>
          </cell>
          <cell r="Q103">
            <v>12</v>
          </cell>
          <cell r="R103">
            <v>12</v>
          </cell>
        </row>
        <row r="105">
          <cell r="J105">
            <v>8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J106">
            <v>8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J107">
            <v>8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J108">
            <v>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J109">
            <v>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J110">
            <v>8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J111">
            <v>8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J112">
            <v>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J113">
            <v>8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J114">
            <v>8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J115">
            <v>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J116">
            <v>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 t="str">
            <v>8a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9">
          <cell r="J119">
            <v>9</v>
          </cell>
          <cell r="K119">
            <v>0</v>
          </cell>
          <cell r="L119">
            <v>14</v>
          </cell>
          <cell r="M119">
            <v>32</v>
          </cell>
          <cell r="N119">
            <v>50</v>
          </cell>
          <cell r="O119">
            <v>68</v>
          </cell>
          <cell r="P119">
            <v>90</v>
          </cell>
          <cell r="Q119">
            <v>90</v>
          </cell>
          <cell r="R119">
            <v>90</v>
          </cell>
        </row>
        <row r="120">
          <cell r="J120">
            <v>9</v>
          </cell>
          <cell r="K120">
            <v>0</v>
          </cell>
          <cell r="L120">
            <v>14</v>
          </cell>
          <cell r="M120">
            <v>32</v>
          </cell>
          <cell r="N120">
            <v>50</v>
          </cell>
          <cell r="O120">
            <v>68</v>
          </cell>
          <cell r="P120">
            <v>90</v>
          </cell>
          <cell r="Q120">
            <v>90</v>
          </cell>
          <cell r="R120">
            <v>90</v>
          </cell>
        </row>
        <row r="121">
          <cell r="J121">
            <v>9</v>
          </cell>
          <cell r="K121">
            <v>0</v>
          </cell>
          <cell r="L121">
            <v>14</v>
          </cell>
          <cell r="M121">
            <v>32</v>
          </cell>
          <cell r="N121">
            <v>50</v>
          </cell>
          <cell r="O121">
            <v>68</v>
          </cell>
          <cell r="P121">
            <v>90</v>
          </cell>
          <cell r="Q121">
            <v>90</v>
          </cell>
          <cell r="R121">
            <v>90</v>
          </cell>
        </row>
        <row r="122">
          <cell r="J122">
            <v>9</v>
          </cell>
          <cell r="K122">
            <v>0</v>
          </cell>
          <cell r="L122">
            <v>14</v>
          </cell>
          <cell r="M122">
            <v>32</v>
          </cell>
          <cell r="N122">
            <v>50</v>
          </cell>
          <cell r="O122">
            <v>68</v>
          </cell>
          <cell r="P122">
            <v>90</v>
          </cell>
          <cell r="Q122">
            <v>90</v>
          </cell>
          <cell r="R122">
            <v>90</v>
          </cell>
        </row>
        <row r="123">
          <cell r="J123">
            <v>9</v>
          </cell>
          <cell r="K123">
            <v>0</v>
          </cell>
          <cell r="L123">
            <v>14</v>
          </cell>
          <cell r="M123">
            <v>32</v>
          </cell>
          <cell r="N123">
            <v>50</v>
          </cell>
          <cell r="O123">
            <v>68</v>
          </cell>
          <cell r="P123">
            <v>90</v>
          </cell>
          <cell r="Q123">
            <v>90</v>
          </cell>
          <cell r="R123">
            <v>90</v>
          </cell>
        </row>
        <row r="124">
          <cell r="J124">
            <v>9</v>
          </cell>
          <cell r="K124">
            <v>0</v>
          </cell>
          <cell r="L124">
            <v>14</v>
          </cell>
          <cell r="M124">
            <v>32</v>
          </cell>
          <cell r="N124">
            <v>50</v>
          </cell>
          <cell r="O124">
            <v>68</v>
          </cell>
          <cell r="P124">
            <v>90</v>
          </cell>
          <cell r="Q124">
            <v>90</v>
          </cell>
          <cell r="R124">
            <v>90</v>
          </cell>
        </row>
        <row r="125">
          <cell r="J125">
            <v>9</v>
          </cell>
          <cell r="K125">
            <v>6</v>
          </cell>
          <cell r="L125">
            <v>14</v>
          </cell>
          <cell r="M125">
            <v>32</v>
          </cell>
          <cell r="N125">
            <v>50</v>
          </cell>
          <cell r="O125">
            <v>68</v>
          </cell>
          <cell r="P125">
            <v>90</v>
          </cell>
          <cell r="Q125">
            <v>90</v>
          </cell>
          <cell r="R125">
            <v>90</v>
          </cell>
        </row>
        <row r="126">
          <cell r="J126">
            <v>9</v>
          </cell>
          <cell r="K126">
            <v>6</v>
          </cell>
          <cell r="L126">
            <v>14</v>
          </cell>
          <cell r="M126">
            <v>32</v>
          </cell>
          <cell r="N126">
            <v>50</v>
          </cell>
          <cell r="O126">
            <v>68</v>
          </cell>
          <cell r="P126">
            <v>90</v>
          </cell>
          <cell r="Q126">
            <v>90</v>
          </cell>
          <cell r="R126">
            <v>90</v>
          </cell>
        </row>
        <row r="127">
          <cell r="J127">
            <v>9</v>
          </cell>
          <cell r="K127">
            <v>6</v>
          </cell>
          <cell r="L127">
            <v>14</v>
          </cell>
          <cell r="M127">
            <v>32</v>
          </cell>
          <cell r="N127">
            <v>50</v>
          </cell>
          <cell r="O127">
            <v>68</v>
          </cell>
          <cell r="P127">
            <v>90</v>
          </cell>
          <cell r="Q127">
            <v>90</v>
          </cell>
          <cell r="R127">
            <v>90</v>
          </cell>
        </row>
        <row r="128">
          <cell r="J128">
            <v>9</v>
          </cell>
          <cell r="K128">
            <v>6</v>
          </cell>
          <cell r="L128">
            <v>14</v>
          </cell>
          <cell r="M128">
            <v>32</v>
          </cell>
          <cell r="N128">
            <v>50</v>
          </cell>
          <cell r="O128">
            <v>68</v>
          </cell>
          <cell r="P128">
            <v>90</v>
          </cell>
          <cell r="Q128">
            <v>90</v>
          </cell>
          <cell r="R128">
            <v>90</v>
          </cell>
        </row>
        <row r="129">
          <cell r="J129">
            <v>9</v>
          </cell>
          <cell r="K129">
            <v>6</v>
          </cell>
          <cell r="L129">
            <v>14</v>
          </cell>
          <cell r="M129">
            <v>32</v>
          </cell>
          <cell r="N129">
            <v>50</v>
          </cell>
          <cell r="O129">
            <v>68</v>
          </cell>
          <cell r="P129">
            <v>90</v>
          </cell>
          <cell r="Q129">
            <v>90</v>
          </cell>
          <cell r="R129">
            <v>90</v>
          </cell>
        </row>
        <row r="130">
          <cell r="J130">
            <v>9</v>
          </cell>
          <cell r="K130">
            <v>6</v>
          </cell>
          <cell r="L130">
            <v>14</v>
          </cell>
          <cell r="M130">
            <v>32</v>
          </cell>
          <cell r="N130">
            <v>50</v>
          </cell>
          <cell r="O130">
            <v>68</v>
          </cell>
          <cell r="P130">
            <v>90</v>
          </cell>
          <cell r="Q130">
            <v>90</v>
          </cell>
          <cell r="R130">
            <v>90</v>
          </cell>
        </row>
        <row r="131">
          <cell r="J131" t="str">
            <v>9a</v>
          </cell>
          <cell r="K131">
            <v>6</v>
          </cell>
          <cell r="L131">
            <v>14</v>
          </cell>
          <cell r="M131">
            <v>32</v>
          </cell>
          <cell r="N131">
            <v>50</v>
          </cell>
          <cell r="O131">
            <v>68</v>
          </cell>
          <cell r="P131">
            <v>90</v>
          </cell>
          <cell r="Q131">
            <v>90</v>
          </cell>
          <cell r="R131">
            <v>90</v>
          </cell>
        </row>
        <row r="133"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J134">
            <v>10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J135">
            <v>10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J136">
            <v>10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J137">
            <v>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J138">
            <v>10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J139">
            <v>10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J140">
            <v>10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J141">
            <v>10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J142">
            <v>10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J143">
            <v>10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10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J145" t="str">
            <v>10a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7">
          <cell r="J147">
            <v>11</v>
          </cell>
          <cell r="K147">
            <v>118</v>
          </cell>
          <cell r="L147">
            <v>106</v>
          </cell>
          <cell r="M147">
            <v>114</v>
          </cell>
          <cell r="N147">
            <v>114</v>
          </cell>
          <cell r="O147">
            <v>114</v>
          </cell>
          <cell r="P147">
            <v>114</v>
          </cell>
          <cell r="Q147">
            <v>114</v>
          </cell>
          <cell r="R147">
            <v>114</v>
          </cell>
        </row>
        <row r="148">
          <cell r="J148">
            <v>11</v>
          </cell>
          <cell r="K148">
            <v>118</v>
          </cell>
          <cell r="L148">
            <v>106</v>
          </cell>
          <cell r="M148">
            <v>114</v>
          </cell>
          <cell r="N148">
            <v>114</v>
          </cell>
          <cell r="O148">
            <v>114</v>
          </cell>
          <cell r="P148">
            <v>114</v>
          </cell>
          <cell r="Q148">
            <v>114</v>
          </cell>
          <cell r="R148">
            <v>114</v>
          </cell>
        </row>
        <row r="149">
          <cell r="J149">
            <v>11</v>
          </cell>
          <cell r="K149">
            <v>118</v>
          </cell>
          <cell r="L149">
            <v>106</v>
          </cell>
          <cell r="M149">
            <v>114</v>
          </cell>
          <cell r="N149">
            <v>114</v>
          </cell>
          <cell r="O149">
            <v>114</v>
          </cell>
          <cell r="P149">
            <v>114</v>
          </cell>
          <cell r="Q149">
            <v>114</v>
          </cell>
          <cell r="R149">
            <v>114</v>
          </cell>
        </row>
        <row r="150">
          <cell r="J150">
            <v>11</v>
          </cell>
          <cell r="K150">
            <v>118</v>
          </cell>
          <cell r="L150">
            <v>106</v>
          </cell>
          <cell r="M150">
            <v>114</v>
          </cell>
          <cell r="N150">
            <v>114</v>
          </cell>
          <cell r="O150">
            <v>114</v>
          </cell>
          <cell r="P150">
            <v>114</v>
          </cell>
          <cell r="Q150">
            <v>114</v>
          </cell>
          <cell r="R150">
            <v>114</v>
          </cell>
        </row>
        <row r="151">
          <cell r="J151">
            <v>11</v>
          </cell>
          <cell r="K151">
            <v>118</v>
          </cell>
          <cell r="L151">
            <v>106</v>
          </cell>
          <cell r="M151">
            <v>114</v>
          </cell>
          <cell r="N151">
            <v>114</v>
          </cell>
          <cell r="O151">
            <v>114</v>
          </cell>
          <cell r="P151">
            <v>114</v>
          </cell>
          <cell r="Q151">
            <v>114</v>
          </cell>
          <cell r="R151">
            <v>114</v>
          </cell>
        </row>
        <row r="152">
          <cell r="J152">
            <v>11</v>
          </cell>
          <cell r="K152">
            <v>118</v>
          </cell>
          <cell r="L152">
            <v>106</v>
          </cell>
          <cell r="M152">
            <v>114</v>
          </cell>
          <cell r="N152">
            <v>114</v>
          </cell>
          <cell r="O152">
            <v>114</v>
          </cell>
          <cell r="P152">
            <v>114</v>
          </cell>
          <cell r="Q152">
            <v>114</v>
          </cell>
          <cell r="R152">
            <v>114</v>
          </cell>
        </row>
        <row r="153">
          <cell r="J153">
            <v>11</v>
          </cell>
          <cell r="K153">
            <v>103</v>
          </cell>
          <cell r="L153">
            <v>106</v>
          </cell>
          <cell r="M153">
            <v>114</v>
          </cell>
          <cell r="N153">
            <v>114</v>
          </cell>
          <cell r="O153">
            <v>114</v>
          </cell>
          <cell r="P153">
            <v>114</v>
          </cell>
          <cell r="Q153">
            <v>114</v>
          </cell>
          <cell r="R153">
            <v>114</v>
          </cell>
        </row>
        <row r="154">
          <cell r="J154">
            <v>11</v>
          </cell>
          <cell r="K154">
            <v>103</v>
          </cell>
          <cell r="L154">
            <v>106</v>
          </cell>
          <cell r="M154">
            <v>114</v>
          </cell>
          <cell r="N154">
            <v>114</v>
          </cell>
          <cell r="O154">
            <v>114</v>
          </cell>
          <cell r="P154">
            <v>114</v>
          </cell>
          <cell r="Q154">
            <v>114</v>
          </cell>
          <cell r="R154">
            <v>114</v>
          </cell>
        </row>
        <row r="155">
          <cell r="J155">
            <v>11</v>
          </cell>
          <cell r="K155">
            <v>103</v>
          </cell>
          <cell r="L155">
            <v>106</v>
          </cell>
          <cell r="M155">
            <v>114</v>
          </cell>
          <cell r="N155">
            <v>114</v>
          </cell>
          <cell r="O155">
            <v>114</v>
          </cell>
          <cell r="P155">
            <v>114</v>
          </cell>
          <cell r="Q155">
            <v>114</v>
          </cell>
          <cell r="R155">
            <v>114</v>
          </cell>
        </row>
        <row r="156">
          <cell r="J156">
            <v>11</v>
          </cell>
          <cell r="K156">
            <v>103</v>
          </cell>
          <cell r="L156">
            <v>106</v>
          </cell>
          <cell r="M156">
            <v>114</v>
          </cell>
          <cell r="N156">
            <v>114</v>
          </cell>
          <cell r="O156">
            <v>114</v>
          </cell>
          <cell r="P156">
            <v>114</v>
          </cell>
          <cell r="Q156">
            <v>114</v>
          </cell>
          <cell r="R156">
            <v>114</v>
          </cell>
        </row>
        <row r="157">
          <cell r="J157">
            <v>11</v>
          </cell>
          <cell r="K157">
            <v>103</v>
          </cell>
          <cell r="L157">
            <v>106</v>
          </cell>
          <cell r="M157">
            <v>114</v>
          </cell>
          <cell r="N157">
            <v>114</v>
          </cell>
          <cell r="O157">
            <v>114</v>
          </cell>
          <cell r="P157">
            <v>114</v>
          </cell>
          <cell r="Q157">
            <v>114</v>
          </cell>
          <cell r="R157">
            <v>114</v>
          </cell>
        </row>
        <row r="158">
          <cell r="J158">
            <v>11</v>
          </cell>
          <cell r="K158">
            <v>103</v>
          </cell>
          <cell r="L158">
            <v>106</v>
          </cell>
          <cell r="M158">
            <v>114</v>
          </cell>
          <cell r="N158">
            <v>114</v>
          </cell>
          <cell r="O158">
            <v>114</v>
          </cell>
          <cell r="P158">
            <v>114</v>
          </cell>
          <cell r="Q158">
            <v>114</v>
          </cell>
          <cell r="R158">
            <v>114</v>
          </cell>
        </row>
        <row r="159">
          <cell r="J159" t="str">
            <v>11a</v>
          </cell>
          <cell r="K159">
            <v>103</v>
          </cell>
          <cell r="L159">
            <v>106</v>
          </cell>
          <cell r="M159">
            <v>114</v>
          </cell>
          <cell r="N159">
            <v>114</v>
          </cell>
          <cell r="O159">
            <v>114</v>
          </cell>
          <cell r="P159">
            <v>114</v>
          </cell>
          <cell r="Q159">
            <v>114</v>
          </cell>
          <cell r="R159">
            <v>114</v>
          </cell>
        </row>
        <row r="161">
          <cell r="J161">
            <v>12</v>
          </cell>
          <cell r="K161">
            <v>3</v>
          </cell>
          <cell r="L161">
            <v>9</v>
          </cell>
          <cell r="M161">
            <v>9</v>
          </cell>
          <cell r="N161">
            <v>9</v>
          </cell>
          <cell r="O161">
            <v>9</v>
          </cell>
          <cell r="P161">
            <v>9</v>
          </cell>
          <cell r="Q161">
            <v>9</v>
          </cell>
          <cell r="R161">
            <v>9</v>
          </cell>
        </row>
        <row r="162">
          <cell r="J162">
            <v>12</v>
          </cell>
          <cell r="K162">
            <v>3</v>
          </cell>
          <cell r="L162">
            <v>9</v>
          </cell>
          <cell r="M162">
            <v>9</v>
          </cell>
          <cell r="N162">
            <v>9</v>
          </cell>
          <cell r="O162">
            <v>9</v>
          </cell>
          <cell r="P162">
            <v>9</v>
          </cell>
          <cell r="Q162">
            <v>9</v>
          </cell>
          <cell r="R162">
            <v>9</v>
          </cell>
        </row>
        <row r="163">
          <cell r="J163">
            <v>12</v>
          </cell>
          <cell r="K163">
            <v>3</v>
          </cell>
          <cell r="L163">
            <v>9</v>
          </cell>
          <cell r="M163">
            <v>9</v>
          </cell>
          <cell r="N163">
            <v>9</v>
          </cell>
          <cell r="O163">
            <v>9</v>
          </cell>
          <cell r="P163">
            <v>9</v>
          </cell>
          <cell r="Q163">
            <v>9</v>
          </cell>
          <cell r="R163">
            <v>9</v>
          </cell>
        </row>
        <row r="164">
          <cell r="J164">
            <v>12</v>
          </cell>
          <cell r="K164">
            <v>3</v>
          </cell>
          <cell r="L164">
            <v>9</v>
          </cell>
          <cell r="M164">
            <v>9</v>
          </cell>
          <cell r="N164">
            <v>9</v>
          </cell>
          <cell r="O164">
            <v>9</v>
          </cell>
          <cell r="P164">
            <v>9</v>
          </cell>
          <cell r="Q164">
            <v>9</v>
          </cell>
          <cell r="R164">
            <v>9</v>
          </cell>
        </row>
        <row r="165">
          <cell r="J165">
            <v>12</v>
          </cell>
          <cell r="K165">
            <v>3</v>
          </cell>
          <cell r="L165">
            <v>9</v>
          </cell>
          <cell r="M165">
            <v>9</v>
          </cell>
          <cell r="N165">
            <v>9</v>
          </cell>
          <cell r="O165">
            <v>9</v>
          </cell>
          <cell r="P165">
            <v>9</v>
          </cell>
          <cell r="Q165">
            <v>9</v>
          </cell>
          <cell r="R165">
            <v>9</v>
          </cell>
        </row>
        <row r="166">
          <cell r="J166">
            <v>12</v>
          </cell>
          <cell r="K166">
            <v>3</v>
          </cell>
          <cell r="L166">
            <v>9</v>
          </cell>
          <cell r="M166">
            <v>9</v>
          </cell>
          <cell r="N166">
            <v>9</v>
          </cell>
          <cell r="O166">
            <v>9</v>
          </cell>
          <cell r="P166">
            <v>9</v>
          </cell>
          <cell r="Q166">
            <v>9</v>
          </cell>
          <cell r="R166">
            <v>9</v>
          </cell>
        </row>
        <row r="167">
          <cell r="J167">
            <v>12</v>
          </cell>
          <cell r="K167">
            <v>9</v>
          </cell>
          <cell r="L167">
            <v>9</v>
          </cell>
          <cell r="M167">
            <v>9</v>
          </cell>
          <cell r="N167">
            <v>9</v>
          </cell>
          <cell r="O167">
            <v>9</v>
          </cell>
          <cell r="P167">
            <v>9</v>
          </cell>
          <cell r="Q167">
            <v>9</v>
          </cell>
          <cell r="R167">
            <v>9</v>
          </cell>
        </row>
        <row r="168">
          <cell r="J168">
            <v>12</v>
          </cell>
          <cell r="K168">
            <v>9</v>
          </cell>
          <cell r="L168">
            <v>9</v>
          </cell>
          <cell r="M168">
            <v>9</v>
          </cell>
          <cell r="N168">
            <v>9</v>
          </cell>
          <cell r="O168">
            <v>9</v>
          </cell>
          <cell r="P168">
            <v>9</v>
          </cell>
          <cell r="Q168">
            <v>9</v>
          </cell>
          <cell r="R168">
            <v>9</v>
          </cell>
        </row>
        <row r="169">
          <cell r="J169">
            <v>12</v>
          </cell>
          <cell r="K169">
            <v>9</v>
          </cell>
          <cell r="L169">
            <v>9</v>
          </cell>
          <cell r="M169">
            <v>9</v>
          </cell>
          <cell r="N169">
            <v>9</v>
          </cell>
          <cell r="O169">
            <v>9</v>
          </cell>
          <cell r="P169">
            <v>9</v>
          </cell>
          <cell r="Q169">
            <v>9</v>
          </cell>
          <cell r="R169">
            <v>9</v>
          </cell>
        </row>
        <row r="170">
          <cell r="J170">
            <v>12</v>
          </cell>
          <cell r="K170">
            <v>9</v>
          </cell>
          <cell r="L170">
            <v>9</v>
          </cell>
          <cell r="M170">
            <v>9</v>
          </cell>
          <cell r="N170">
            <v>9</v>
          </cell>
          <cell r="O170">
            <v>9</v>
          </cell>
          <cell r="P170">
            <v>9</v>
          </cell>
          <cell r="Q170">
            <v>9</v>
          </cell>
          <cell r="R170">
            <v>9</v>
          </cell>
        </row>
        <row r="171">
          <cell r="J171">
            <v>12</v>
          </cell>
          <cell r="K171">
            <v>9</v>
          </cell>
          <cell r="L171">
            <v>9</v>
          </cell>
          <cell r="M171">
            <v>9</v>
          </cell>
          <cell r="N171">
            <v>9</v>
          </cell>
          <cell r="O171">
            <v>9</v>
          </cell>
          <cell r="P171">
            <v>9</v>
          </cell>
          <cell r="Q171">
            <v>9</v>
          </cell>
          <cell r="R171">
            <v>9</v>
          </cell>
        </row>
        <row r="172">
          <cell r="J172">
            <v>12</v>
          </cell>
          <cell r="K172">
            <v>9</v>
          </cell>
          <cell r="L172">
            <v>9</v>
          </cell>
          <cell r="M172">
            <v>9</v>
          </cell>
          <cell r="N172">
            <v>9</v>
          </cell>
          <cell r="O172">
            <v>9</v>
          </cell>
          <cell r="P172">
            <v>9</v>
          </cell>
          <cell r="Q172">
            <v>9</v>
          </cell>
          <cell r="R172">
            <v>9</v>
          </cell>
        </row>
        <row r="173">
          <cell r="J173" t="str">
            <v>12a</v>
          </cell>
          <cell r="K173">
            <v>9</v>
          </cell>
          <cell r="L173">
            <v>9</v>
          </cell>
          <cell r="M173">
            <v>9</v>
          </cell>
          <cell r="N173">
            <v>9</v>
          </cell>
          <cell r="O173">
            <v>9</v>
          </cell>
          <cell r="P173">
            <v>9</v>
          </cell>
          <cell r="Q173">
            <v>9</v>
          </cell>
          <cell r="R173">
            <v>9</v>
          </cell>
        </row>
        <row r="175">
          <cell r="J175">
            <v>13</v>
          </cell>
          <cell r="K175">
            <v>741</v>
          </cell>
          <cell r="L175">
            <v>794</v>
          </cell>
          <cell r="M175">
            <v>938</v>
          </cell>
          <cell r="N175">
            <v>1238</v>
          </cell>
          <cell r="O175">
            <v>1538</v>
          </cell>
          <cell r="P175">
            <v>1838</v>
          </cell>
          <cell r="Q175">
            <v>1838</v>
          </cell>
          <cell r="R175">
            <v>1838</v>
          </cell>
        </row>
        <row r="176">
          <cell r="J176">
            <v>13</v>
          </cell>
          <cell r="K176">
            <v>741</v>
          </cell>
          <cell r="L176">
            <v>794</v>
          </cell>
          <cell r="M176">
            <v>938</v>
          </cell>
          <cell r="N176">
            <v>1238</v>
          </cell>
          <cell r="O176">
            <v>1538</v>
          </cell>
          <cell r="P176">
            <v>1838</v>
          </cell>
          <cell r="Q176">
            <v>1838</v>
          </cell>
          <cell r="R176">
            <v>1838</v>
          </cell>
        </row>
        <row r="177">
          <cell r="J177">
            <v>13</v>
          </cell>
          <cell r="K177">
            <v>741</v>
          </cell>
          <cell r="L177">
            <v>794</v>
          </cell>
          <cell r="M177">
            <v>938</v>
          </cell>
          <cell r="N177">
            <v>1238</v>
          </cell>
          <cell r="O177">
            <v>1538</v>
          </cell>
          <cell r="P177">
            <v>1838</v>
          </cell>
          <cell r="Q177">
            <v>1838</v>
          </cell>
          <cell r="R177">
            <v>1838</v>
          </cell>
        </row>
        <row r="178">
          <cell r="J178">
            <v>13</v>
          </cell>
          <cell r="K178">
            <v>741</v>
          </cell>
          <cell r="L178">
            <v>794</v>
          </cell>
          <cell r="M178">
            <v>938</v>
          </cell>
          <cell r="N178">
            <v>1238</v>
          </cell>
          <cell r="O178">
            <v>1538</v>
          </cell>
          <cell r="P178">
            <v>1838</v>
          </cell>
          <cell r="Q178">
            <v>1838</v>
          </cell>
          <cell r="R178">
            <v>1838</v>
          </cell>
        </row>
        <row r="179">
          <cell r="J179">
            <v>13</v>
          </cell>
          <cell r="K179">
            <v>741</v>
          </cell>
          <cell r="L179">
            <v>794</v>
          </cell>
          <cell r="M179">
            <v>938</v>
          </cell>
          <cell r="N179">
            <v>1238</v>
          </cell>
          <cell r="O179">
            <v>1538</v>
          </cell>
          <cell r="P179">
            <v>1838</v>
          </cell>
          <cell r="Q179">
            <v>1838</v>
          </cell>
          <cell r="R179">
            <v>1838</v>
          </cell>
        </row>
        <row r="180">
          <cell r="J180">
            <v>13</v>
          </cell>
          <cell r="K180">
            <v>741</v>
          </cell>
          <cell r="L180">
            <v>794</v>
          </cell>
          <cell r="M180">
            <v>938</v>
          </cell>
          <cell r="N180">
            <v>1238</v>
          </cell>
          <cell r="O180">
            <v>1538</v>
          </cell>
          <cell r="P180">
            <v>1838</v>
          </cell>
          <cell r="Q180">
            <v>1838</v>
          </cell>
          <cell r="R180">
            <v>1838</v>
          </cell>
        </row>
        <row r="181">
          <cell r="J181">
            <v>13</v>
          </cell>
          <cell r="K181">
            <v>722</v>
          </cell>
          <cell r="L181">
            <v>794</v>
          </cell>
          <cell r="M181">
            <v>938</v>
          </cell>
          <cell r="N181">
            <v>1238</v>
          </cell>
          <cell r="O181">
            <v>1538</v>
          </cell>
          <cell r="P181">
            <v>1838</v>
          </cell>
          <cell r="Q181">
            <v>1838</v>
          </cell>
          <cell r="R181">
            <v>1838</v>
          </cell>
        </row>
        <row r="182">
          <cell r="J182">
            <v>13</v>
          </cell>
          <cell r="K182">
            <v>722</v>
          </cell>
          <cell r="L182">
            <v>794</v>
          </cell>
          <cell r="M182">
            <v>938</v>
          </cell>
          <cell r="N182">
            <v>1238</v>
          </cell>
          <cell r="O182">
            <v>1538</v>
          </cell>
          <cell r="P182">
            <v>1838</v>
          </cell>
          <cell r="Q182">
            <v>1838</v>
          </cell>
          <cell r="R182">
            <v>1838</v>
          </cell>
        </row>
        <row r="183">
          <cell r="J183">
            <v>13</v>
          </cell>
          <cell r="K183">
            <v>722</v>
          </cell>
          <cell r="L183">
            <v>794</v>
          </cell>
          <cell r="M183">
            <v>938</v>
          </cell>
          <cell r="N183">
            <v>1238</v>
          </cell>
          <cell r="O183">
            <v>1538</v>
          </cell>
          <cell r="P183">
            <v>1838</v>
          </cell>
          <cell r="Q183">
            <v>1838</v>
          </cell>
          <cell r="R183">
            <v>1838</v>
          </cell>
        </row>
        <row r="184">
          <cell r="J184">
            <v>13</v>
          </cell>
          <cell r="K184">
            <v>722</v>
          </cell>
          <cell r="L184">
            <v>794</v>
          </cell>
          <cell r="M184">
            <v>938</v>
          </cell>
          <cell r="N184">
            <v>1238</v>
          </cell>
          <cell r="O184">
            <v>1538</v>
          </cell>
          <cell r="P184">
            <v>1838</v>
          </cell>
          <cell r="Q184">
            <v>1838</v>
          </cell>
          <cell r="R184">
            <v>1838</v>
          </cell>
        </row>
        <row r="185">
          <cell r="J185">
            <v>13</v>
          </cell>
          <cell r="K185">
            <v>722</v>
          </cell>
          <cell r="L185">
            <v>794</v>
          </cell>
          <cell r="M185">
            <v>938</v>
          </cell>
          <cell r="N185">
            <v>1238</v>
          </cell>
          <cell r="O185">
            <v>1538</v>
          </cell>
          <cell r="P185">
            <v>1838</v>
          </cell>
          <cell r="Q185">
            <v>1838</v>
          </cell>
          <cell r="R185">
            <v>1838</v>
          </cell>
        </row>
        <row r="186">
          <cell r="J186">
            <v>13</v>
          </cell>
          <cell r="K186">
            <v>722</v>
          </cell>
          <cell r="L186">
            <v>794</v>
          </cell>
          <cell r="M186">
            <v>938</v>
          </cell>
          <cell r="N186">
            <v>1238</v>
          </cell>
          <cell r="O186">
            <v>1538</v>
          </cell>
          <cell r="P186">
            <v>1838</v>
          </cell>
          <cell r="Q186">
            <v>1838</v>
          </cell>
          <cell r="R186">
            <v>1838</v>
          </cell>
        </row>
        <row r="187">
          <cell r="J187" t="str">
            <v>13a</v>
          </cell>
          <cell r="K187">
            <v>722</v>
          </cell>
          <cell r="L187">
            <v>794</v>
          </cell>
          <cell r="M187">
            <v>938</v>
          </cell>
          <cell r="N187">
            <v>1238</v>
          </cell>
          <cell r="O187">
            <v>1538</v>
          </cell>
          <cell r="P187">
            <v>1838</v>
          </cell>
          <cell r="Q187">
            <v>1838</v>
          </cell>
          <cell r="R187">
            <v>1838</v>
          </cell>
        </row>
      </sheetData>
      <sheetData sheetId="10" refreshError="1">
        <row r="6">
          <cell r="J6" t="str">
            <v>e</v>
          </cell>
        </row>
        <row r="110">
          <cell r="J110">
            <v>1</v>
          </cell>
          <cell r="K110">
            <v>2000</v>
          </cell>
          <cell r="L110">
            <v>1900</v>
          </cell>
          <cell r="M110">
            <v>1805</v>
          </cell>
          <cell r="N110">
            <v>1714.75</v>
          </cell>
          <cell r="O110">
            <v>1629.0124999999998</v>
          </cell>
          <cell r="P110">
            <v>1547.5618749999996</v>
          </cell>
          <cell r="Q110">
            <v>1470.1837812499996</v>
          </cell>
          <cell r="R110">
            <v>1396.6745921874995</v>
          </cell>
          <cell r="S110">
            <v>1396.6745921874995</v>
          </cell>
          <cell r="T110">
            <v>1396.6745921874995</v>
          </cell>
          <cell r="U110">
            <v>1396.6745921874995</v>
          </cell>
          <cell r="V110">
            <v>1396.6745921874995</v>
          </cell>
          <cell r="W110">
            <v>1396.6745921874995</v>
          </cell>
          <cell r="X110">
            <v>1396.6745921874995</v>
          </cell>
          <cell r="Y110">
            <v>1396.6745921874995</v>
          </cell>
        </row>
        <row r="111">
          <cell r="J111">
            <v>2</v>
          </cell>
          <cell r="K111">
            <v>1900</v>
          </cell>
          <cell r="L111">
            <v>1805</v>
          </cell>
          <cell r="M111">
            <v>1714.75</v>
          </cell>
          <cell r="N111">
            <v>1629.0124999999998</v>
          </cell>
          <cell r="O111">
            <v>1547.5618749999996</v>
          </cell>
          <cell r="P111">
            <v>1470.1837812499996</v>
          </cell>
          <cell r="Q111">
            <v>1396.6745921874995</v>
          </cell>
          <cell r="R111">
            <v>1326.8408625781244</v>
          </cell>
          <cell r="S111">
            <v>1326.8408625781244</v>
          </cell>
          <cell r="T111">
            <v>1326.8408625781244</v>
          </cell>
          <cell r="U111">
            <v>1326.8408625781244</v>
          </cell>
          <cell r="V111">
            <v>1326.8408625781244</v>
          </cell>
          <cell r="W111">
            <v>1326.8408625781244</v>
          </cell>
          <cell r="X111">
            <v>1326.8408625781244</v>
          </cell>
          <cell r="Y111">
            <v>1326.8408625781244</v>
          </cell>
        </row>
        <row r="112">
          <cell r="J112">
            <v>3</v>
          </cell>
          <cell r="K112">
            <v>631.57894736842104</v>
          </cell>
          <cell r="L112">
            <v>600</v>
          </cell>
          <cell r="M112">
            <v>570</v>
          </cell>
          <cell r="N112">
            <v>541.5</v>
          </cell>
          <cell r="O112">
            <v>514.42499999999995</v>
          </cell>
          <cell r="P112">
            <v>488.70374999999996</v>
          </cell>
          <cell r="Q112">
            <v>464.26856249999992</v>
          </cell>
          <cell r="R112">
            <v>441.05513437499991</v>
          </cell>
          <cell r="S112">
            <v>441.05513437499991</v>
          </cell>
          <cell r="T112">
            <v>441.05513437499991</v>
          </cell>
          <cell r="U112">
            <v>441.05513437499991</v>
          </cell>
          <cell r="V112">
            <v>441.05513437499991</v>
          </cell>
          <cell r="W112">
            <v>441.05513437499991</v>
          </cell>
          <cell r="X112">
            <v>441.05513437499991</v>
          </cell>
          <cell r="Y112">
            <v>441.05513437499991</v>
          </cell>
        </row>
        <row r="113">
          <cell r="J113">
            <v>4</v>
          </cell>
          <cell r="K113">
            <v>315.78947368421052</v>
          </cell>
          <cell r="L113">
            <v>300</v>
          </cell>
          <cell r="M113">
            <v>285</v>
          </cell>
          <cell r="N113">
            <v>270.75</v>
          </cell>
          <cell r="O113">
            <v>257.21249999999998</v>
          </cell>
          <cell r="P113">
            <v>244.35187499999998</v>
          </cell>
          <cell r="Q113">
            <v>232.13428124999996</v>
          </cell>
          <cell r="R113">
            <v>220.52756718749995</v>
          </cell>
          <cell r="S113">
            <v>220.52756718749995</v>
          </cell>
          <cell r="T113">
            <v>220.52756718749995</v>
          </cell>
          <cell r="U113">
            <v>220.52756718749995</v>
          </cell>
          <cell r="V113">
            <v>220.52756718749995</v>
          </cell>
          <cell r="W113">
            <v>220.52756718749995</v>
          </cell>
          <cell r="X113">
            <v>220.52756718749995</v>
          </cell>
          <cell r="Y113">
            <v>220.52756718749995</v>
          </cell>
        </row>
        <row r="114">
          <cell r="J114">
            <v>5</v>
          </cell>
          <cell r="K114">
            <v>631.57894736842104</v>
          </cell>
          <cell r="L114">
            <v>600</v>
          </cell>
          <cell r="M114">
            <v>570</v>
          </cell>
          <cell r="N114">
            <v>541.5</v>
          </cell>
          <cell r="O114">
            <v>514.42499999999995</v>
          </cell>
          <cell r="P114">
            <v>488.70374999999996</v>
          </cell>
          <cell r="Q114">
            <v>464.26856249999992</v>
          </cell>
          <cell r="R114">
            <v>441.05513437499991</v>
          </cell>
          <cell r="S114">
            <v>441.05513437499991</v>
          </cell>
          <cell r="T114">
            <v>441.05513437499991</v>
          </cell>
          <cell r="U114">
            <v>441.05513437499991</v>
          </cell>
          <cell r="V114">
            <v>441.05513437499991</v>
          </cell>
          <cell r="W114">
            <v>441.05513437499991</v>
          </cell>
          <cell r="X114">
            <v>441.05513437499991</v>
          </cell>
          <cell r="Y114">
            <v>441.05513437499991</v>
          </cell>
        </row>
        <row r="115">
          <cell r="J115">
            <v>6</v>
          </cell>
          <cell r="K115">
            <v>1136.8421052631579</v>
          </cell>
          <cell r="L115">
            <v>1080</v>
          </cell>
          <cell r="M115">
            <v>1026</v>
          </cell>
          <cell r="N115">
            <v>974.69999999999993</v>
          </cell>
          <cell r="O115">
            <v>925.96499999999992</v>
          </cell>
          <cell r="P115">
            <v>879.66674999999987</v>
          </cell>
          <cell r="Q115">
            <v>835.6834124999998</v>
          </cell>
          <cell r="R115">
            <v>793.8992418749998</v>
          </cell>
          <cell r="S115">
            <v>793.8992418749998</v>
          </cell>
          <cell r="T115">
            <v>793.8992418749998</v>
          </cell>
          <cell r="U115">
            <v>793.8992418749998</v>
          </cell>
          <cell r="V115">
            <v>793.8992418749998</v>
          </cell>
          <cell r="W115">
            <v>793.8992418749998</v>
          </cell>
          <cell r="X115">
            <v>793.8992418749998</v>
          </cell>
          <cell r="Y115">
            <v>793.8992418749998</v>
          </cell>
        </row>
        <row r="116">
          <cell r="J116">
            <v>7</v>
          </cell>
          <cell r="K116">
            <v>1425</v>
          </cell>
          <cell r="L116">
            <v>1353.75</v>
          </cell>
          <cell r="M116">
            <v>1286.0625</v>
          </cell>
          <cell r="N116">
            <v>1221.7593749999999</v>
          </cell>
          <cell r="O116">
            <v>1160.6714062499998</v>
          </cell>
          <cell r="P116">
            <v>1102.6378359374999</v>
          </cell>
          <cell r="Q116">
            <v>1047.5059441406247</v>
          </cell>
          <cell r="R116">
            <v>995.13064693359343</v>
          </cell>
          <cell r="S116">
            <v>995.13064693359343</v>
          </cell>
          <cell r="T116">
            <v>995.13064693359343</v>
          </cell>
          <cell r="U116">
            <v>995.13064693359343</v>
          </cell>
          <cell r="V116">
            <v>995.13064693359343</v>
          </cell>
          <cell r="W116">
            <v>995.13064693359343</v>
          </cell>
          <cell r="X116">
            <v>995.13064693359343</v>
          </cell>
          <cell r="Y116">
            <v>995.13064693359343</v>
          </cell>
        </row>
        <row r="117">
          <cell r="J117">
            <v>8</v>
          </cell>
          <cell r="K117">
            <v>1282.5</v>
          </cell>
          <cell r="L117">
            <v>1218.375</v>
          </cell>
          <cell r="M117">
            <v>1157.45625</v>
          </cell>
          <cell r="N117">
            <v>1099.5834374999999</v>
          </cell>
          <cell r="O117">
            <v>1044.6042656249999</v>
          </cell>
          <cell r="P117">
            <v>992.3740523437499</v>
          </cell>
          <cell r="Q117">
            <v>942.75534972656237</v>
          </cell>
          <cell r="R117">
            <v>895.61758224023424</v>
          </cell>
          <cell r="S117">
            <v>895.61758224023424</v>
          </cell>
          <cell r="T117">
            <v>895.61758224023424</v>
          </cell>
          <cell r="U117">
            <v>895.61758224023424</v>
          </cell>
          <cell r="V117">
            <v>895.61758224023424</v>
          </cell>
          <cell r="W117">
            <v>895.61758224023424</v>
          </cell>
          <cell r="X117">
            <v>895.61758224023424</v>
          </cell>
          <cell r="Y117">
            <v>895.61758224023424</v>
          </cell>
        </row>
        <row r="118">
          <cell r="J118">
            <v>9</v>
          </cell>
          <cell r="K118">
            <v>4750</v>
          </cell>
          <cell r="L118">
            <v>4512.5</v>
          </cell>
          <cell r="M118">
            <v>4286.875</v>
          </cell>
          <cell r="N118">
            <v>4072.53125</v>
          </cell>
          <cell r="O118">
            <v>3868.9046874999999</v>
          </cell>
          <cell r="P118">
            <v>3675.4594531249995</v>
          </cell>
          <cell r="Q118">
            <v>3491.6864804687493</v>
          </cell>
          <cell r="R118">
            <v>3317.1021564453117</v>
          </cell>
          <cell r="S118">
            <v>3317.1021564453117</v>
          </cell>
          <cell r="T118">
            <v>3317.1021564453117</v>
          </cell>
          <cell r="U118">
            <v>3317.1021564453117</v>
          </cell>
          <cell r="V118">
            <v>3317.1021564453117</v>
          </cell>
          <cell r="W118">
            <v>3317.1021564453117</v>
          </cell>
          <cell r="X118">
            <v>3317.1021564453117</v>
          </cell>
          <cell r="Y118">
            <v>3317.1021564453117</v>
          </cell>
        </row>
        <row r="119">
          <cell r="J119">
            <v>10</v>
          </cell>
          <cell r="K119">
            <v>1900</v>
          </cell>
          <cell r="L119">
            <v>1805</v>
          </cell>
          <cell r="M119">
            <v>1714.75</v>
          </cell>
          <cell r="N119">
            <v>1629.0124999999998</v>
          </cell>
          <cell r="O119">
            <v>1547.5618749999996</v>
          </cell>
          <cell r="P119">
            <v>1470.1837812499996</v>
          </cell>
          <cell r="Q119">
            <v>1396.6745921874995</v>
          </cell>
          <cell r="R119">
            <v>1326.8408625781244</v>
          </cell>
          <cell r="S119">
            <v>1326.8408625781244</v>
          </cell>
          <cell r="T119">
            <v>1326.8408625781244</v>
          </cell>
          <cell r="U119">
            <v>1326.8408625781244</v>
          </cell>
          <cell r="V119">
            <v>1326.8408625781244</v>
          </cell>
          <cell r="W119">
            <v>1326.8408625781244</v>
          </cell>
          <cell r="X119">
            <v>1326.8408625781244</v>
          </cell>
          <cell r="Y119">
            <v>1326.8408625781244</v>
          </cell>
        </row>
        <row r="120">
          <cell r="J120">
            <v>11</v>
          </cell>
          <cell r="K120">
            <v>184</v>
          </cell>
          <cell r="L120">
            <v>174.79999999999998</v>
          </cell>
          <cell r="M120">
            <v>166.05999999999997</v>
          </cell>
          <cell r="N120">
            <v>157.75699999999998</v>
          </cell>
          <cell r="O120">
            <v>149.86914999999996</v>
          </cell>
          <cell r="P120">
            <v>142.37569249999996</v>
          </cell>
          <cell r="Q120">
            <v>135.25690787499994</v>
          </cell>
          <cell r="R120">
            <v>128.49406248124993</v>
          </cell>
          <cell r="S120">
            <v>128.49406248124993</v>
          </cell>
          <cell r="T120">
            <v>128.49406248124993</v>
          </cell>
          <cell r="U120">
            <v>128.49406248124993</v>
          </cell>
          <cell r="V120">
            <v>128.49406248124993</v>
          </cell>
          <cell r="W120">
            <v>128.49406248124993</v>
          </cell>
          <cell r="X120">
            <v>128.49406248124993</v>
          </cell>
          <cell r="Y120">
            <v>128.49406248124993</v>
          </cell>
        </row>
        <row r="121">
          <cell r="J121">
            <v>12</v>
          </cell>
          <cell r="K121">
            <v>4750</v>
          </cell>
          <cell r="L121">
            <v>4512.5</v>
          </cell>
          <cell r="M121">
            <v>4286.875</v>
          </cell>
          <cell r="N121">
            <v>4072.53125</v>
          </cell>
          <cell r="O121">
            <v>3868.9046874999999</v>
          </cell>
          <cell r="P121">
            <v>3675.4594531249995</v>
          </cell>
          <cell r="Q121">
            <v>3491.6864804687493</v>
          </cell>
          <cell r="R121">
            <v>3317.1021564453117</v>
          </cell>
          <cell r="S121">
            <v>3317.1021564453117</v>
          </cell>
          <cell r="T121">
            <v>3317.1021564453117</v>
          </cell>
          <cell r="U121">
            <v>3317.1021564453117</v>
          </cell>
          <cell r="V121">
            <v>3317.1021564453117</v>
          </cell>
          <cell r="W121">
            <v>3317.1021564453117</v>
          </cell>
          <cell r="X121">
            <v>3317.1021564453117</v>
          </cell>
          <cell r="Y121">
            <v>3317.1021564453117</v>
          </cell>
        </row>
        <row r="122">
          <cell r="J122">
            <v>13</v>
          </cell>
          <cell r="K122">
            <v>600</v>
          </cell>
          <cell r="L122">
            <v>570</v>
          </cell>
          <cell r="M122">
            <v>541.5</v>
          </cell>
          <cell r="N122">
            <v>514.42499999999995</v>
          </cell>
          <cell r="O122">
            <v>488.70374999999996</v>
          </cell>
          <cell r="P122">
            <v>464.26856249999992</v>
          </cell>
          <cell r="Q122">
            <v>441.05513437499991</v>
          </cell>
          <cell r="R122">
            <v>419.00237765624991</v>
          </cell>
          <cell r="S122">
            <v>419.00237765624991</v>
          </cell>
          <cell r="T122">
            <v>419.00237765624991</v>
          </cell>
          <cell r="U122">
            <v>419.00237765624991</v>
          </cell>
          <cell r="V122">
            <v>419.00237765624991</v>
          </cell>
          <cell r="W122">
            <v>419.00237765624991</v>
          </cell>
          <cell r="X122">
            <v>419.00237765624991</v>
          </cell>
          <cell r="Y122">
            <v>419.00237765624991</v>
          </cell>
        </row>
        <row r="223">
          <cell r="I223">
            <v>1</v>
          </cell>
          <cell r="J223">
            <v>200</v>
          </cell>
        </row>
        <row r="224">
          <cell r="I224">
            <v>2</v>
          </cell>
          <cell r="J224">
            <v>100</v>
          </cell>
        </row>
        <row r="225">
          <cell r="I225">
            <v>3</v>
          </cell>
          <cell r="J225">
            <v>50</v>
          </cell>
        </row>
        <row r="226">
          <cell r="I226">
            <v>4</v>
          </cell>
          <cell r="J226">
            <v>25</v>
          </cell>
        </row>
        <row r="227">
          <cell r="I227">
            <v>5</v>
          </cell>
          <cell r="J227">
            <v>50</v>
          </cell>
        </row>
        <row r="228">
          <cell r="I228">
            <v>6</v>
          </cell>
          <cell r="J228">
            <v>55</v>
          </cell>
        </row>
        <row r="229">
          <cell r="I229">
            <v>7</v>
          </cell>
          <cell r="J229">
            <v>0</v>
          </cell>
        </row>
        <row r="230">
          <cell r="I230">
            <v>8</v>
          </cell>
          <cell r="J230">
            <v>0</v>
          </cell>
        </row>
        <row r="231">
          <cell r="I231">
            <v>9</v>
          </cell>
          <cell r="J231">
            <v>1000</v>
          </cell>
        </row>
        <row r="232">
          <cell r="I232">
            <v>10</v>
          </cell>
          <cell r="J232">
            <v>100</v>
          </cell>
        </row>
        <row r="233">
          <cell r="I233">
            <v>11</v>
          </cell>
          <cell r="J233">
            <v>10</v>
          </cell>
        </row>
        <row r="234">
          <cell r="I234">
            <v>12</v>
          </cell>
          <cell r="J234">
            <v>0</v>
          </cell>
        </row>
        <row r="235">
          <cell r="I235">
            <v>13</v>
          </cell>
          <cell r="J235">
            <v>0</v>
          </cell>
        </row>
        <row r="239">
          <cell r="J239">
            <v>1</v>
          </cell>
          <cell r="K239">
            <v>3.43359375</v>
          </cell>
          <cell r="L239">
            <v>3.0902343750000001</v>
          </cell>
          <cell r="M239">
            <v>2.7812109375</v>
          </cell>
          <cell r="N239">
            <v>2.5030898437500002</v>
          </cell>
          <cell r="O239">
            <v>2.2527808593750001</v>
          </cell>
          <cell r="P239">
            <v>2.0275027734375</v>
          </cell>
          <cell r="Q239">
            <v>1.82475249609375</v>
          </cell>
          <cell r="R239">
            <v>1.6422772464843751</v>
          </cell>
        </row>
        <row r="240">
          <cell r="J240">
            <v>2</v>
          </cell>
          <cell r="K240">
            <v>3.43359375</v>
          </cell>
          <cell r="L240">
            <v>3.0902343750000001</v>
          </cell>
          <cell r="M240">
            <v>2.7812109375</v>
          </cell>
          <cell r="N240">
            <v>2.5030898437500002</v>
          </cell>
          <cell r="O240">
            <v>2.2527808593750001</v>
          </cell>
          <cell r="P240">
            <v>2.0275027734375</v>
          </cell>
          <cell r="Q240">
            <v>1.82475249609375</v>
          </cell>
          <cell r="R240">
            <v>1.6422772464843751</v>
          </cell>
        </row>
        <row r="241">
          <cell r="J241">
            <v>3</v>
          </cell>
          <cell r="K241">
            <v>3.43359375</v>
          </cell>
          <cell r="L241">
            <v>3.0902343750000001</v>
          </cell>
          <cell r="M241">
            <v>2.7812109375</v>
          </cell>
          <cell r="N241">
            <v>2.5030898437500002</v>
          </cell>
          <cell r="O241">
            <v>2.2527808593750001</v>
          </cell>
          <cell r="P241">
            <v>2.0275027734375</v>
          </cell>
          <cell r="Q241">
            <v>1.82475249609375</v>
          </cell>
          <cell r="R241">
            <v>1.6422772464843751</v>
          </cell>
        </row>
        <row r="242">
          <cell r="J242">
            <v>4</v>
          </cell>
          <cell r="K242">
            <v>3.43359375</v>
          </cell>
          <cell r="L242">
            <v>3.0902343750000001</v>
          </cell>
          <cell r="M242">
            <v>2.7812109375</v>
          </cell>
          <cell r="N242">
            <v>2.5030898437500002</v>
          </cell>
          <cell r="O242">
            <v>2.2527808593750001</v>
          </cell>
          <cell r="P242">
            <v>2.0275027734375</v>
          </cell>
          <cell r="Q242">
            <v>1.82475249609375</v>
          </cell>
          <cell r="R242">
            <v>1.6422772464843751</v>
          </cell>
        </row>
        <row r="243">
          <cell r="J243">
            <v>5</v>
          </cell>
          <cell r="K243">
            <v>3.43359375</v>
          </cell>
          <cell r="L243">
            <v>3.0902343750000001</v>
          </cell>
          <cell r="M243">
            <v>2.7812109375</v>
          </cell>
          <cell r="N243">
            <v>2.5030898437500002</v>
          </cell>
          <cell r="O243">
            <v>2.2527808593750001</v>
          </cell>
          <cell r="P243">
            <v>2.0275027734375</v>
          </cell>
          <cell r="Q243">
            <v>1.82475249609375</v>
          </cell>
          <cell r="R243">
            <v>1.6422772464843751</v>
          </cell>
        </row>
        <row r="244">
          <cell r="J244">
            <v>6</v>
          </cell>
          <cell r="K244">
            <v>3.43359375</v>
          </cell>
          <cell r="L244">
            <v>3.0902343750000001</v>
          </cell>
          <cell r="M244">
            <v>2.7812109375</v>
          </cell>
          <cell r="N244">
            <v>2.5030898437500002</v>
          </cell>
          <cell r="O244">
            <v>2.2527808593750001</v>
          </cell>
          <cell r="P244">
            <v>2.0275027734375</v>
          </cell>
          <cell r="Q244">
            <v>1.82475249609375</v>
          </cell>
          <cell r="R244">
            <v>1.6422772464843751</v>
          </cell>
        </row>
        <row r="245">
          <cell r="J245">
            <v>7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J246">
            <v>8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</row>
        <row r="247">
          <cell r="J247">
            <v>9</v>
          </cell>
          <cell r="K247">
            <v>3</v>
          </cell>
          <cell r="L247">
            <v>2</v>
          </cell>
          <cell r="M247">
            <v>0.5</v>
          </cell>
          <cell r="N247">
            <v>0.5</v>
          </cell>
          <cell r="O247">
            <v>0.5</v>
          </cell>
          <cell r="P247">
            <v>0.5</v>
          </cell>
          <cell r="Q247">
            <v>0.5</v>
          </cell>
          <cell r="R247">
            <v>0.5</v>
          </cell>
        </row>
        <row r="248">
          <cell r="J248">
            <v>10</v>
          </cell>
          <cell r="K248">
            <v>3.43359375</v>
          </cell>
          <cell r="L248">
            <v>3.0902343750000001</v>
          </cell>
          <cell r="M248">
            <v>2.7812109375</v>
          </cell>
          <cell r="N248">
            <v>2.5030898437500002</v>
          </cell>
          <cell r="O248">
            <v>2.2527808593750001</v>
          </cell>
          <cell r="P248">
            <v>2.0275027734375</v>
          </cell>
          <cell r="Q248">
            <v>1.82475249609375</v>
          </cell>
          <cell r="R248">
            <v>1.6422772464843751</v>
          </cell>
        </row>
        <row r="249">
          <cell r="J249">
            <v>11</v>
          </cell>
          <cell r="K249">
            <v>3.43359375</v>
          </cell>
          <cell r="L249">
            <v>3.0902343750000001</v>
          </cell>
          <cell r="M249">
            <v>2.7812109375</v>
          </cell>
          <cell r="N249">
            <v>2.5030898437500002</v>
          </cell>
          <cell r="O249">
            <v>2.2527808593750001</v>
          </cell>
          <cell r="P249">
            <v>2.0275027734375</v>
          </cell>
          <cell r="Q249">
            <v>1.82475249609375</v>
          </cell>
          <cell r="R249">
            <v>1.6422772464843751</v>
          </cell>
        </row>
        <row r="250">
          <cell r="J250">
            <v>12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J251">
            <v>13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</row>
        <row r="352">
          <cell r="C352" t="str">
            <v></v>
          </cell>
          <cell r="D352" t="str">
            <v>Pinjaman Bank</v>
          </cell>
          <cell r="I352">
            <v>0</v>
          </cell>
          <cell r="J352">
            <v>0</v>
          </cell>
          <cell r="K352">
            <v>0</v>
          </cell>
          <cell r="L352">
            <v>5211746.9476848934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</row>
        <row r="353">
          <cell r="C353" t="str">
            <v></v>
          </cell>
          <cell r="D353" t="str">
            <v>Dana Sendiri</v>
          </cell>
          <cell r="F353" t="str">
            <v>Perputaran Kas</v>
          </cell>
          <cell r="I353">
            <v>0</v>
          </cell>
          <cell r="J353">
            <v>0</v>
          </cell>
          <cell r="K353">
            <v>0</v>
          </cell>
          <cell r="L353">
            <v>2233605.834722098</v>
          </cell>
          <cell r="M353">
            <v>11649210.194542771</v>
          </cell>
          <cell r="N353">
            <v>7929639.4316768087</v>
          </cell>
          <cell r="O353">
            <v>884001.68926865235</v>
          </cell>
          <cell r="P353">
            <v>0</v>
          </cell>
          <cell r="Q353">
            <v>720982.61251601949</v>
          </cell>
          <cell r="R353">
            <v>665771.70453077182</v>
          </cell>
          <cell r="S353">
            <v>1005321.5269832201</v>
          </cell>
          <cell r="T353">
            <v>1010729.4993698522</v>
          </cell>
          <cell r="U353">
            <v>1046448.9033684991</v>
          </cell>
          <cell r="V353">
            <v>0</v>
          </cell>
          <cell r="W353">
            <v>158103.78493557125</v>
          </cell>
          <cell r="X353">
            <v>0</v>
          </cell>
          <cell r="Y353">
            <v>808744.5727115199</v>
          </cell>
        </row>
        <row r="354">
          <cell r="C354" t="str">
            <v></v>
          </cell>
          <cell r="D354" t="str">
            <v>Pinjaman Pemegang Saham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</row>
      </sheetData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"/>
      <sheetName val="Stand-Prod"/>
      <sheetName val="As"/>
      <sheetName val="Inv-Fac"/>
      <sheetName val="Fac-House"/>
      <sheetName val="Dd"/>
      <sheetName val="LK"/>
      <sheetName val="PB"/>
      <sheetName val="BTK"/>
      <sheetName val="Kap"/>
      <sheetName val="BII"/>
      <sheetName val="MK"/>
      <sheetName val="Jad"/>
      <sheetName val="Tax"/>
      <sheetName val="Ratio"/>
      <sheetName val="AP"/>
      <sheetName val="Sensitivity"/>
      <sheetName val="Inv-Fac (2)"/>
      <sheetName val="List"/>
      <sheetName val="Revenue"/>
      <sheetName val="datasheet"/>
      <sheetName val="Deskrip"/>
      <sheetName val="Bang-Non-St"/>
      <sheetName val="Asumsi"/>
      <sheetName val="Add-trans"/>
      <sheetName val="S-2"/>
      <sheetName val="Pro-Base"/>
      <sheetName val="S-1"/>
      <sheetName val="Add-rev"/>
      <sheetName val="Exist"/>
      <sheetName val="Tot"/>
      <sheetName val="Tranponder"/>
      <sheetName val="HARGA ALAT"/>
      <sheetName val="Hit Bgn"/>
      <sheetName val="FORM-X-1"/>
      <sheetName val="Biaya PKS"/>
      <sheetName val="Project Cost"/>
      <sheetName val="Balance"/>
      <sheetName val="Risk Analisis"/>
      <sheetName val="BEP"/>
      <sheetName val="Depre"/>
      <sheetName val="PINJAMAN-Bank"/>
      <sheetName val="INCOME"/>
      <sheetName val="Pemeliharaan"/>
      <sheetName val="Upah"/>
      <sheetName val="Bahan"/>
      <sheetName val="Cash-flow"/>
      <sheetName val="IRR"/>
      <sheetName val="IRR ALL"/>
      <sheetName val="Lab&amp;Bengkel"/>
      <sheetName val="Produksi &amp; Scedule"/>
      <sheetName val="OE"/>
      <sheetName val="Des"/>
      <sheetName val="U-EK"/>
      <sheetName val="pek tanah utk irigasi"/>
      <sheetName val="GL_Account"/>
      <sheetName val="ISIAN"/>
      <sheetName val="Pemadatan Tanah (Jalan)"/>
      <sheetName val="Surat Ga kepake"/>
      <sheetName val=""/>
      <sheetName val="016 - Bintang Permata Kpk Muara"/>
      <sheetName val="PD_Budget"/>
      <sheetName val="Debt"/>
      <sheetName val="Cash"/>
      <sheetName val="OPEX_Budget"/>
      <sheetName val="INV"/>
      <sheetName val="Ring"/>
      <sheetName val="Cash-print"/>
      <sheetName val="Tanaman"/>
      <sheetName val="analisa"/>
      <sheetName val="bobot"/>
      <sheetName val="RAB"/>
      <sheetName val="Inv-Fac_(2)"/>
      <sheetName val="JSiar"/>
      <sheetName val="Std-Prod KS"/>
      <sheetName val="Inv-Fac_(2)1"/>
      <sheetName val="cost recovery"/>
      <sheetName val="data"/>
      <sheetName val="BQ_E20_02_Rp_"/>
      <sheetName val="daf_3_OK_"/>
      <sheetName val="daf_7_OK_"/>
      <sheetName val="Analisa BCT"/>
      <sheetName val="Rinci-Biaya"/>
      <sheetName val="Rinci-Pendapatan"/>
      <sheetName val="Sheet1 (3)"/>
      <sheetName val="FINISHING"/>
      <sheetName val="Reklpj"/>
      <sheetName val="RESIDU"/>
      <sheetName val="PB(B)"/>
      <sheetName val="Exc. Rate"/>
      <sheetName val="Harga Material Lokal"/>
      <sheetName val="FS-FORECAST"/>
      <sheetName val="LEADSCHEDULE"/>
      <sheetName val="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"/>
      <sheetName val="Ring"/>
      <sheetName val="OE"/>
      <sheetName val="Data"/>
      <sheetName val="Tanki SS"/>
      <sheetName val="Tangki"/>
      <sheetName val="BAK BETON"/>
      <sheetName val="Pump"/>
      <sheetName val="Tower"/>
      <sheetName val="Susut"/>
      <sheetName val="USD ^01"/>
      <sheetName val="Deep"/>
      <sheetName val="PLN"/>
      <sheetName val="Tanki_SS"/>
      <sheetName val="BAK_BETON"/>
      <sheetName val="USD_^01"/>
      <sheetName val="uip"/>
      <sheetName val="Isian"/>
      <sheetName val="Sarana"/>
      <sheetName val="Resume"/>
      <sheetName val="Tanah "/>
      <sheetName val="Bgn"/>
      <sheetName val="AF"/>
      <sheetName val="Cover1"/>
      <sheetName val="Cover2"/>
      <sheetName val="Surat"/>
      <sheetName val="Pndahuluan"/>
      <sheetName val="PP"/>
      <sheetName val="Data1"/>
      <sheetName val="Data2"/>
      <sheetName val="Data3"/>
      <sheetName val="Data4"/>
      <sheetName val="Data Pmbanding"/>
      <sheetName val="Peta "/>
      <sheetName val="Asumsi"/>
      <sheetName val="Foto"/>
      <sheetName val="Tax"/>
      <sheetName val="As"/>
      <sheetName val="Prod- Plasma"/>
      <sheetName val="m-bct"/>
      <sheetName val="sp"/>
      <sheetName val="hs"/>
      <sheetName val="dep"/>
      <sheetName val="opi"/>
      <sheetName val="Komponen Utama"/>
      <sheetName val="res"/>
      <sheetName val="Tanah"/>
      <sheetName val="Bangunan"/>
      <sheetName val="s"/>
      <sheetName val="F"/>
      <sheetName val="GS"/>
      <sheetName val="P"/>
      <sheetName val="L"/>
      <sheetName val="Lok"/>
      <sheetName val="Std-Prod KS"/>
      <sheetName val="bct-PABRIK"/>
      <sheetName val="List"/>
      <sheetName val="GL_Account"/>
      <sheetName val="JSiar"/>
      <sheetName val="Sheet2"/>
      <sheetName val="REKENING"/>
      <sheetName val="Revenue"/>
      <sheetName val="FINISHING"/>
      <sheetName val="Tanki_SS1"/>
      <sheetName val="BAK_BETON1"/>
      <sheetName val="USD_^011"/>
      <sheetName val="Tanah_"/>
      <sheetName val="Data_Pmbanding"/>
      <sheetName val="Peta_"/>
      <sheetName val="Prod-_Plasma"/>
      <sheetName val="Std-Prod_KS"/>
      <sheetName val="Komponen_Utama"/>
      <sheetName val="Harga Material Lokal"/>
      <sheetName val="INDIRECT DETAIL"/>
      <sheetName val="HB "/>
      <sheetName val="Add-trans"/>
      <sheetName val="Pro-Base"/>
      <sheetName val="Add-rev"/>
      <sheetName val="Exist"/>
      <sheetName val="Tranponder"/>
      <sheetName val="EQUIPMENT"/>
      <sheetName val="ISIT  Cost summary"/>
      <sheetName val="COA"/>
      <sheetName val="Deskrip"/>
      <sheetName val="FORM-X-1"/>
      <sheetName val="U-EK"/>
      <sheetName val="00000"/>
      <sheetName val="Input_Nilai1"/>
      <sheetName val="DATA UMUM"/>
      <sheetName val="Adj_Ruko "/>
      <sheetName val="1-Cover Depan"/>
      <sheetName val="2-Surat"/>
      <sheetName val="2-Surat (1)"/>
      <sheetName val="2-Surat (2)"/>
      <sheetName val="3-Laporan T &amp; B(asli)"/>
      <sheetName val="3-Laporan Ruko"/>
      <sheetName val="Adj_Ruko Gabungan"/>
      <sheetName val="dnh"/>
      <sheetName val="1_Cover-Ok"/>
      <sheetName val="peta"/>
      <sheetName val="REKAP &amp; M&amp;E"/>
      <sheetName val="5-Laporan Inventaris"/>
      <sheetName val="foto-foto"/>
      <sheetName val="LAP-KEND"/>
      <sheetName val="LAP-INVEN"/>
      <sheetName val="Denah"/>
      <sheetName val="Daftar No MAPPI"/>
      <sheetName val="Sheet1"/>
      <sheetName val="ANALISA"/>
      <sheetName val="HRG BHN"/>
      <sheetName val="SM Bgn"/>
      <sheetName val="SM Tnh"/>
      <sheetName val="TUG"/>
      <sheetName val="datasheet"/>
      <sheetName val="ProForma"/>
      <sheetName val="SpesifikasiUpdate"/>
      <sheetName val="BCT"/>
      <sheetName val="Income"/>
      <sheetName val="Pemadatan Tanah (Jalan)"/>
      <sheetName val="Huruf-INV"/>
      <sheetName val="BQ_E20_02_Rp_"/>
      <sheetName val="S-2"/>
      <sheetName val="S-1"/>
      <sheetName val="Tot"/>
      <sheetName val="HARSAT"/>
      <sheetName val="Inputs"/>
      <sheetName val="Daf 1"/>
      <sheetName val="Isolasi Luar Dalam"/>
      <sheetName val="Isolasi Luar"/>
      <sheetName val="PLUMBING"/>
      <sheetName val="STRUKTUR"/>
      <sheetName val="BQ"/>
      <sheetName val="rumus"/>
      <sheetName val="S e p"/>
      <sheetName val="M a r"/>
      <sheetName val="M a y"/>
      <sheetName val="J u l"/>
      <sheetName val="A p r"/>
      <sheetName val="A u g"/>
      <sheetName val="O c t"/>
      <sheetName val="J u n"/>
      <sheetName val="N o v"/>
      <sheetName val="F e b"/>
      <sheetName val="J a n"/>
      <sheetName val="00 received in 01"/>
      <sheetName val="Year End"/>
      <sheetName val="FASILITAS"/>
      <sheetName val="HARGA"/>
      <sheetName val="ELEMENT SUM"/>
      <sheetName val="ANALISA ME"/>
      <sheetName val="HB"/>
      <sheetName val="HALAMAN 1-60"/>
      <sheetName val="H.Satuan"/>
      <sheetName val="FORM X COST"/>
      <sheetName val="rab lt 2 bo"/>
      <sheetName val="T.material"/>
      <sheetName val="Elektrikal"/>
      <sheetName val="TERM OF PAYMENT"/>
      <sheetName val="Permanent info"/>
      <sheetName val="A"/>
      <sheetName val="prg-old"/>
      <sheetName val="struktur tdk dipakai"/>
      <sheetName val="kumpulan"/>
      <sheetName val="Analisa Gabungan"/>
      <sheetName val="RATE"/>
      <sheetName val="bhn_upah"/>
      <sheetName val="LPJ-Bm"/>
      <sheetName val="Hit Bgn"/>
      <sheetName val="FS-FORECAST"/>
      <sheetName val="LEADSCHEDULE"/>
      <sheetName val="Io_N"/>
    </sheetNames>
    <sheetDataSet>
      <sheetData sheetId="0" refreshError="1">
        <row r="20">
          <cell r="Y20">
            <v>528390</v>
          </cell>
        </row>
        <row r="34">
          <cell r="C34" t="str">
            <v>Merek</v>
          </cell>
        </row>
        <row r="36">
          <cell r="C36" t="str">
            <v>Tipe</v>
          </cell>
        </row>
        <row r="37">
          <cell r="C37" t="str">
            <v>No. Seri</v>
          </cell>
        </row>
        <row r="305">
          <cell r="B305" t="str">
            <v>Terdiri dari:</v>
          </cell>
        </row>
      </sheetData>
      <sheetData sheetId="1">
        <row r="20">
          <cell r="Y20">
            <v>528390</v>
          </cell>
        </row>
      </sheetData>
      <sheetData sheetId="2" refreshError="1">
        <row r="20">
          <cell r="Y20">
            <v>528390</v>
          </cell>
        </row>
        <row r="21">
          <cell r="Y21">
            <v>282700</v>
          </cell>
        </row>
        <row r="22">
          <cell r="Y22">
            <v>181800</v>
          </cell>
        </row>
        <row r="23">
          <cell r="Y23">
            <v>750000</v>
          </cell>
        </row>
        <row r="24">
          <cell r="Y24">
            <v>450000</v>
          </cell>
        </row>
        <row r="26">
          <cell r="Y26">
            <v>150000</v>
          </cell>
        </row>
        <row r="29">
          <cell r="Y29">
            <v>1800000</v>
          </cell>
        </row>
        <row r="30">
          <cell r="Y30">
            <v>1171750</v>
          </cell>
        </row>
        <row r="39">
          <cell r="Y39">
            <v>225000</v>
          </cell>
        </row>
        <row r="47">
          <cell r="Y47">
            <v>2345000</v>
          </cell>
        </row>
        <row r="54">
          <cell r="Y54">
            <v>410000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4">
          <cell r="C34" t="str">
            <v>Kategori Kredit</v>
          </cell>
        </row>
      </sheetData>
      <sheetData sheetId="16" refreshError="1"/>
      <sheetData sheetId="17">
        <row r="20">
          <cell r="Y20">
            <v>528390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"/>
      <sheetName val="Ring"/>
      <sheetName val="Data"/>
      <sheetName val="Tanki SS"/>
      <sheetName val="Tangki"/>
      <sheetName val="BAK BETON"/>
      <sheetName val="Pump"/>
      <sheetName val="Tower"/>
      <sheetName val="Susut"/>
      <sheetName val="USD ^01"/>
      <sheetName val="Deep"/>
      <sheetName val="PLN"/>
      <sheetName val="OE"/>
      <sheetName val="As"/>
      <sheetName val="Revenue"/>
      <sheetName val="Tanki_SS"/>
      <sheetName val="BAK_BETON"/>
      <sheetName val="USD_^01"/>
      <sheetName val="GL_Account"/>
      <sheetName val="datasheet"/>
      <sheetName val="Bang-Non-St"/>
      <sheetName val="JSiar"/>
      <sheetName val="Isian"/>
      <sheetName val="Std-Prod KS"/>
      <sheetName val="Asumsi"/>
      <sheetName val="bct-PABRIK"/>
      <sheetName val="HQ"/>
      <sheetName val="Hit Bgn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DATA UMUM"/>
      <sheetName val="Tanah"/>
      <sheetName val="Bangunan"/>
      <sheetName val="Safety Margin"/>
      <sheetName val="Data 1"/>
      <sheetName val="Data 2"/>
      <sheetName val="Data 3"/>
      <sheetName val="Data 4"/>
      <sheetName val="Data 5"/>
      <sheetName val="Analisa"/>
      <sheetName val="Text"/>
      <sheetName val="COPYWRITE"/>
      <sheetName val="List"/>
      <sheetName val="Revenue"/>
      <sheetName val="Ring"/>
      <sheetName val="GL_Account"/>
      <sheetName val="Bang-Non-St"/>
      <sheetName val="Add-trans"/>
      <sheetName val="S-2"/>
      <sheetName val="Pro-Base"/>
      <sheetName val="S-1"/>
      <sheetName val="Add-rev"/>
      <sheetName val="Exist"/>
      <sheetName val="Tot"/>
      <sheetName val="Tranponder"/>
      <sheetName val="Resume"/>
      <sheetName val="B-Ops-KS"/>
      <sheetName val="HRG BHN"/>
      <sheetName val="As"/>
      <sheetName val="Data"/>
      <sheetName val="DATA_UMUM"/>
      <sheetName val="Safety_Margin"/>
      <sheetName val="Data_1"/>
      <sheetName val="Data_2"/>
      <sheetName val="Data_3"/>
      <sheetName val="Data_4"/>
      <sheetName val="Data_5"/>
      <sheetName val="datasheet"/>
      <sheetName val="BBNE"/>
      <sheetName val="BLNE"/>
      <sheetName val="ITNE"/>
      <sheetName val="KAA"/>
      <sheetName val="KMYE"/>
      <sheetName val="KT"/>
      <sheetName val="KTTG"/>
      <sheetName val="MDLE"/>
      <sheetName val="SAMAN"/>
      <sheetName val="SFRE"/>
      <sheetName val="SK"/>
      <sheetName val="TPZE"/>
      <sheetName val="TRG"/>
      <sheetName val="DataKlien"/>
      <sheetName val="Cover"/>
      <sheetName val="Surat"/>
      <sheetName val="Tanah "/>
      <sheetName val="Bangunan (2)"/>
      <sheetName val="Bangunan (3)"/>
      <sheetName val="Kesimpulan"/>
      <sheetName val="Marketibility"/>
      <sheetName val="Data Pembanding"/>
      <sheetName val="Peta (2)"/>
      <sheetName val="Photo"/>
      <sheetName val="Hit-Bang"/>
      <sheetName val="Teks"/>
      <sheetName val="FORM-X-1"/>
      <sheetName val="AT"/>
      <sheetName val="kki"/>
      <sheetName val="fin pro centers"/>
      <sheetName val="SUMMARY"/>
      <sheetName val="BCT"/>
      <sheetName val="Res (TB)"/>
      <sheetName val="Daftar No MAPPI"/>
      <sheetName val="RESIDU"/>
      <sheetName val="Data Harga Material"/>
      <sheetName val="T.material"/>
      <sheetName val="JSiar"/>
      <sheetName val="006"/>
      <sheetName val="_001"/>
      <sheetName val="An. Beton"/>
      <sheetName val="Cvr"/>
      <sheetName val="Depresiasi"/>
      <sheetName val="input-cost"/>
      <sheetName val="Rinci-Biaya"/>
      <sheetName val="Rinci-Pendapatan"/>
      <sheetName val="Profit Loss"/>
      <sheetName val="N Tnh"/>
      <sheetName val="Sheet1"/>
      <sheetName val="Sheet2"/>
      <sheetName val="Sheet3"/>
      <sheetName val="SM Bgn"/>
      <sheetName val="SM Tnh"/>
      <sheetName val="Isian"/>
      <sheetName val="Data GH'06"/>
      <sheetName val="Bg lt 4"/>
      <sheetName val="Tenancy Sch"/>
      <sheetName val="Capitalisation"/>
      <sheetName val="Outgoings"/>
      <sheetName val="Harga Material Lokal"/>
      <sheetName val="Standarisasi"/>
      <sheetName val="Analisa ruko"/>
      <sheetName val="Pembanding Hal 10"/>
      <sheetName val="Pengantar Hal 2"/>
      <sheetName val="WP"/>
      <sheetName val="Uraian Halmn 3"/>
      <sheetName val="Uraian Halmn 4"/>
      <sheetName val="Uraian Halmn 5"/>
      <sheetName val="Uraian Halmn 6"/>
      <sheetName val="Foto aset 1 Halmn 7"/>
      <sheetName val="PETA"/>
      <sheetName val="ue"/>
      <sheetName val="Permanent info"/>
      <sheetName val="BCR"/>
      <sheetName val="TM"/>
      <sheetName val="DATA_UMUM1"/>
      <sheetName val="Safety_Margin1"/>
      <sheetName val="Data_11"/>
      <sheetName val="Data_21"/>
      <sheetName val="Data_31"/>
      <sheetName val="Data_41"/>
      <sheetName val="Data_51"/>
      <sheetName val="ZIP"/>
      <sheetName val="fin_pro_centers"/>
      <sheetName val="T_material"/>
      <sheetName val="98003-33"/>
      <sheetName val="NRC_2"/>
      <sheetName val="U-EK"/>
      <sheetName val="rab lt 2 bo"/>
      <sheetName val="DD (isian)"/>
      <sheetName val="KOP."/>
      <sheetName val="1"/>
      <sheetName val="2"/>
      <sheetName val="3"/>
      <sheetName val="4"/>
      <sheetName val="TANAH 4"/>
      <sheetName val="FOTO 5"/>
      <sheetName val="MAP 6"/>
      <sheetName val="Aplikasi 1"/>
      <sheetName val="DENAH"/>
      <sheetName val="INV"/>
      <sheetName val="N Bgn"/>
      <sheetName val="NPDES02"/>
      <sheetName val="RESIDU-3"/>
      <sheetName val="NERACA"/>
      <sheetName val="Kend"/>
      <sheetName val="Alber"/>
      <sheetName val="Trail"/>
      <sheetName val="Drilldown parametrico"/>
      <sheetName val="Irregular Income"/>
      <sheetName val="FE-1770.P1"/>
      <sheetName val="TABEL HARGA"/>
      <sheetName val="FORM X COST"/>
      <sheetName val="Analisa 2"/>
      <sheetName val="Analisa BCT"/>
      <sheetName val="Kaliandra"/>
      <sheetName val="Data Material Lokal"/>
      <sheetName val="Inputs"/>
      <sheetName val="ARPU-override"/>
      <sheetName val="Sat. Pek."/>
      <sheetName val="Daftar Isi"/>
      <sheetName val="JKT"/>
      <sheetName val="PP"/>
      <sheetName val="Cost Coba Rev"/>
      <sheetName val="ASUMSI"/>
      <sheetName val="Biaya PKS"/>
      <sheetName val="Project Cost"/>
      <sheetName val="Balance"/>
      <sheetName val="Risk Analisis"/>
      <sheetName val="BEP"/>
      <sheetName val="Depre"/>
      <sheetName val="PINJAMAN-Bank"/>
      <sheetName val="INCOME"/>
      <sheetName val="Pemeliharaan"/>
      <sheetName val="Upah"/>
      <sheetName val="Bahan"/>
      <sheetName val="Cash-flow"/>
      <sheetName val="IRR"/>
      <sheetName val="IRR ALL"/>
      <sheetName val="Lab&amp;Bengkel"/>
      <sheetName val="Produksi &amp; Scedule"/>
      <sheetName val="OE"/>
      <sheetName val="Des"/>
      <sheetName val="Sous traitance"/>
      <sheetName val="Plat"/>
      <sheetName val="daf_3_OK_"/>
      <sheetName val="daf_7_OK_"/>
      <sheetName val="BCT-2013"/>
      <sheetName val="PIK_QUO"/>
      <sheetName val="populasi"/>
      <sheetName val="GeneralInfo"/>
      <sheetName val="Client AJE"/>
      <sheetName val="REMUNERASISTANDAR"/>
      <sheetName val="TABEL_DETASIR"/>
      <sheetName val="TERM OF PAYMENT"/>
      <sheetName val="prg-old"/>
      <sheetName val="12"/>
      <sheetName val="Sat Bahan"/>
      <sheetName val="Sat Alat"/>
      <sheetName val="Sat Upah"/>
      <sheetName val="Daf 1"/>
      <sheetName val="Contractual Terms(1)"/>
      <sheetName val="Daftar_No_MAPPI"/>
      <sheetName val="Profit_Loss"/>
      <sheetName val="Data_Harga_Material"/>
      <sheetName val="N_Tnh"/>
      <sheetName val="Data Aset"/>
      <sheetName val="Marshal"/>
      <sheetName val="Standard"/>
      <sheetName val="Mesin"/>
      <sheetName val="Tanah_"/>
      <sheetName val="Bangunan_(2)"/>
      <sheetName val="Bangunan_(3)"/>
      <sheetName val="Data_Pembanding"/>
      <sheetName val="Peta_(2)"/>
      <sheetName val="SM_Bgn"/>
      <sheetName val="SM_Tnh"/>
      <sheetName val="Data_GH'06"/>
      <sheetName val="kurs"/>
      <sheetName val="Hit Bgn"/>
      <sheetName val="Harsat Upah"/>
      <sheetName val="Perhitungan Besi"/>
      <sheetName val="Harsat Bahan"/>
      <sheetName val="anal pipa"/>
      <sheetName val="Dat-Bgt"/>
      <sheetName val="RT"/>
      <sheetName val="COA"/>
      <sheetName val="TB"/>
      <sheetName val="5 yr val"/>
      <sheetName val="Graphs"/>
      <sheetName val="Input"/>
      <sheetName val="10 yr val"/>
      <sheetName val="Financials"/>
      <sheetName val=" Summ fin."/>
      <sheetName val="SITE-E"/>
      <sheetName val="Kebun 510 kav o6"/>
      <sheetName val="Bg_lt_4"/>
      <sheetName val="FORM_X_COST"/>
      <sheetName val="rab_lt_2_bo"/>
      <sheetName val="DD_(isian)"/>
      <sheetName val="KOP_"/>
      <sheetName val="TANAH_4"/>
      <sheetName val="FOTO_5"/>
      <sheetName val="MAP_6"/>
      <sheetName val="Aplikasi_1"/>
      <sheetName val="N_Bgn"/>
      <sheetName val="Std-Prod KS"/>
      <sheetName val="rab 4"/>
      <sheetName val="Bahan Upah"/>
      <sheetName val="Harga Bahan"/>
      <sheetName val="Denpasar"/>
      <sheetName val="cost recovery"/>
      <sheetName val="DAF-1"/>
      <sheetName val="TOWN"/>
      <sheetName val="Running_Acc"/>
      <sheetName val="datateknis"/>
      <sheetName val="Draft"/>
      <sheetName val="RATE"/>
      <sheetName val="FAK"/>
      <sheetName val="HPP"/>
      <sheetName val="Ktr"/>
      <sheetName val="F ALARM"/>
      <sheetName val="Gmd3"/>
      <sheetName val="Sheet1 (3)"/>
      <sheetName val="PENILAI"/>
      <sheetName val="SUB"/>
      <sheetName val="Go"/>
      <sheetName val="Pasar-02"/>
      <sheetName val="IM"/>
      <sheetName val="BTB"/>
      <sheetName val="Valid"/>
      <sheetName val="Harga"/>
      <sheetName val="PAGE 1.X"/>
      <sheetName val="Biaya-Inv"/>
      <sheetName val="Basic Price"/>
      <sheetName val="BAG-III"/>
      <sheetName val="GEN EXP JANUARY"/>
      <sheetName val="dOkt"/>
      <sheetName val="HB "/>
      <sheetName val="Nick Miller NAV-CFSI"/>
      <sheetName val="EQUIPMENT"/>
      <sheetName val="Isolasi Luar Dalam"/>
      <sheetName val="Isolasi Luar"/>
      <sheetName val="BQ_E20_02_Rp_"/>
      <sheetName val="Pipe"/>
      <sheetName val="Alat"/>
      <sheetName val="Persiapan"/>
      <sheetName val="36"/>
      <sheetName val="BGN"/>
      <sheetName val="An. Tanah"/>
      <sheetName val="PB(B)"/>
      <sheetName val="PB_B_"/>
      <sheetName val="DATA_feed"/>
      <sheetName val="CH_FL_YEAR"/>
      <sheetName val="INC_FUN_FIN"/>
      <sheetName val="har-sat"/>
      <sheetName val="IS"/>
      <sheetName val="CIP_USD"/>
      <sheetName val="CF-hot"/>
      <sheetName val="exf"/>
      <sheetName val="Asumsi (APE)"/>
      <sheetName val="% Lbr vs GP"/>
      <sheetName val="Income Statement"/>
      <sheetName val="Shareholders' Equity"/>
      <sheetName val="Mutasi"/>
      <sheetName val="Analisa  (2)"/>
      <sheetName val="Fill this out first___"/>
      <sheetName val="RMCONS"/>
      <sheetName val="CGS"/>
      <sheetName val="ANALISA PEK.UMUM"/>
      <sheetName val="upah-bahan satker_revisi"/>
      <sheetName val="DATA "/>
      <sheetName val="Dbase"/>
      <sheetName val="Cons"/>
      <sheetName val="KEUANGAN"/>
      <sheetName val="SALDO"/>
      <sheetName val="EurotoolsXRates"/>
      <sheetName val="Exc. Rate"/>
      <sheetName val="8"/>
      <sheetName val="Harga Sat"/>
      <sheetName val="BBM"/>
      <sheetName val="Transport "/>
      <sheetName val="Input sheet on Prices"/>
      <sheetName val="TOTAL"/>
      <sheetName val="B-Ops-Sawit"/>
      <sheetName val="B _ Norelec"/>
      <sheetName val="Ringkasan"/>
      <sheetName val="Survey Tanah"/>
      <sheetName val="P1"/>
      <sheetName val="P-2"/>
      <sheetName val="P-3"/>
      <sheetName val="P4"/>
      <sheetName val="P-5"/>
      <sheetName val="P-6"/>
      <sheetName val="P-7"/>
      <sheetName val="P8"/>
      <sheetName val="Data Psr Tanah"/>
      <sheetName val="Bangunan Kantor"/>
      <sheetName val="SPL"/>
      <sheetName val="Resume Nilai"/>
      <sheetName val="Spek"/>
      <sheetName val="IL"/>
      <sheetName val="DEPR"/>
      <sheetName val="IKK"/>
      <sheetName val="dt1"/>
      <sheetName val="Sheet4"/>
      <sheetName val="IMM"/>
      <sheetName val="IL 2016"/>
      <sheetName val="Sheet6"/>
      <sheetName val="Compatibility Report"/>
      <sheetName val="MHPP"/>
      <sheetName val="Menu List"/>
      <sheetName val="C"/>
      <sheetName val="TBS"/>
      <sheetName val="Mill"/>
      <sheetName val="Ex_Rate"/>
      <sheetName val="BCTbang"/>
      <sheetName val="September"/>
      <sheetName val="FAKTOR"/>
      <sheetName val="Production"/>
      <sheetName val="op-details"/>
      <sheetName val="REKAP"/>
      <sheetName val="REKAP Tbh"/>
      <sheetName val="Hargamat"/>
      <sheetName val="Cov"/>
      <sheetName val="kumpulan"/>
      <sheetName val="G4"/>
      <sheetName val="I4"/>
      <sheetName val="G2"/>
      <sheetName val="P_Par"/>
      <sheetName val="H2b"/>
      <sheetName val="Q1"/>
      <sheetName val="P_Prt"/>
      <sheetName val="E2"/>
      <sheetName val="D2b"/>
      <sheetName val="H3"/>
      <sheetName val="O1"/>
      <sheetName val="D2a"/>
      <sheetName val="P2"/>
      <sheetName val="H2a"/>
      <sheetName val="A"/>
      <sheetName val="B1a"/>
      <sheetName val="G1"/>
      <sheetName val="H4"/>
      <sheetName val="R"/>
      <sheetName val="B2b"/>
      <sheetName val="O2"/>
      <sheetName val="PBKI&amp;E"/>
      <sheetName val="Data23"/>
      <sheetName val="Data26"/>
      <sheetName val="2002"/>
      <sheetName val="RMatl-Cons.Fig"/>
      <sheetName val="Sensi"/>
      <sheetName val="man power"/>
      <sheetName val="BCA"/>
      <sheetName val="Account"/>
      <sheetName val="01.Rumah Tinggal Sederhana"/>
      <sheetName val="LIST IKK KOTAKAB"/>
      <sheetName val="LIST IKK PROPINSI"/>
      <sheetName val="INDEKS"/>
      <sheetName val="LIST DAERAH"/>
      <sheetName val="PBG_2"/>
      <sheetName val="KH-Q1,Q2,01"/>
      <sheetName val="COPA DETAIL"/>
      <sheetName val="WBS"/>
      <sheetName val="Pt"/>
      <sheetName val="Uraian kapal"/>
      <sheetName val="Huruf-INV"/>
      <sheetName val="UBA"/>
      <sheetName val="HITAM ULU"/>
      <sheetName val="RENCANA KERJA"/>
      <sheetName val="Tabel Barang"/>
      <sheetName val="SE"/>
      <sheetName val="FINISHING"/>
      <sheetName val="P&amp;L BSheet CFlow"/>
      <sheetName val="PrIS"/>
      <sheetName val="Input O&amp;M"/>
      <sheetName val="bct-PABRIK"/>
      <sheetName val="FS-FORECAST"/>
      <sheetName val="LEADSCHEDULE"/>
      <sheetName val="Cashflow"/>
      <sheetName val="Sat-Tan"/>
      <sheetName val="Infrastruktur"/>
      <sheetName val="BS"/>
      <sheetName val="premi iuran"/>
      <sheetName val="PEMBANDING"/>
      <sheetName val="DATA_UMUM2"/>
      <sheetName val="Safety_Margin2"/>
      <sheetName val="Data_12"/>
      <sheetName val="Data_22"/>
      <sheetName val="Data_32"/>
      <sheetName val="Data_42"/>
      <sheetName val="Data_52"/>
      <sheetName val="HRG_BHN"/>
      <sheetName val="fin_pro_centers1"/>
      <sheetName val="Res_(TB)"/>
      <sheetName val="T_material1"/>
      <sheetName val="An__Beton"/>
      <sheetName val="Sous_traitance"/>
      <sheetName val="Tenancy_Sch"/>
      <sheetName val="Permanent_info"/>
      <sheetName val="Harga_Material_Lokal"/>
      <sheetName val="Drilldown_parametrico"/>
      <sheetName val="Irregular_Income"/>
      <sheetName val="FE-1770_P1"/>
      <sheetName val="TABEL_HARGA"/>
      <sheetName val="Analisa_2"/>
      <sheetName val="Analisa_ruko"/>
      <sheetName val="Pembanding_Hal_10"/>
      <sheetName val="Pengantar_Hal_2"/>
      <sheetName val="Uraian_Halmn_3"/>
      <sheetName val="Uraian_Halmn_4"/>
      <sheetName val="Uraian_Halmn_5"/>
      <sheetName val="Uraian_Halmn_6"/>
      <sheetName val="Foto_aset_1_Halmn_7"/>
      <sheetName val="Analisa_BCT"/>
      <sheetName val="Data_Material_Lokal"/>
      <sheetName val="Sat__Pek_"/>
      <sheetName val="Daftar_Isi"/>
      <sheetName val="DATA_UMUM3"/>
      <sheetName val="Safety_Margin3"/>
      <sheetName val="Data_13"/>
      <sheetName val="Data_23"/>
      <sheetName val="Data_33"/>
      <sheetName val="Data_43"/>
      <sheetName val="Data_53"/>
      <sheetName val="HRG_BHN1"/>
      <sheetName val="Tanah_1"/>
      <sheetName val="Bangunan_(2)1"/>
      <sheetName val="Bangunan_(3)1"/>
      <sheetName val="Data_Pembanding1"/>
      <sheetName val="Peta_(2)1"/>
      <sheetName val="fin_pro_centers2"/>
      <sheetName val="Res_(TB)1"/>
      <sheetName val="Daftar_No_MAPPI1"/>
      <sheetName val="Data_Harga_Material1"/>
      <sheetName val="T_material2"/>
      <sheetName val="An__Beton1"/>
      <sheetName val="Profit_Loss1"/>
      <sheetName val="N_Tnh1"/>
      <sheetName val="SM_Bgn1"/>
      <sheetName val="SM_Tnh1"/>
      <sheetName val="Data_GH'061"/>
      <sheetName val="Bg_lt_41"/>
      <sheetName val="Sous_traitance1"/>
      <sheetName val="Tenancy_Sch1"/>
      <sheetName val="rab_lt_2_bo1"/>
      <sheetName val="DD_(isian)1"/>
      <sheetName val="KOP_1"/>
      <sheetName val="TANAH_41"/>
      <sheetName val="FOTO_51"/>
      <sheetName val="MAP_61"/>
      <sheetName val="Aplikasi_11"/>
      <sheetName val="N_Bgn1"/>
      <sheetName val="Permanent_info1"/>
      <sheetName val="Harga_Material_Lokal1"/>
      <sheetName val="Drilldown_parametrico1"/>
      <sheetName val="Irregular_Income1"/>
      <sheetName val="FE-1770_P11"/>
      <sheetName val="TABEL_HARGA1"/>
      <sheetName val="FORM_X_COST1"/>
      <sheetName val="Analisa_21"/>
      <sheetName val="Analisa_ruko1"/>
      <sheetName val="Pembanding_Hal_101"/>
      <sheetName val="Pengantar_Hal_21"/>
      <sheetName val="Uraian_Halmn_31"/>
      <sheetName val="Uraian_Halmn_41"/>
      <sheetName val="Uraian_Halmn_51"/>
      <sheetName val="Uraian_Halmn_61"/>
      <sheetName val="Foto_aset_1_Halmn_71"/>
      <sheetName val="Analisa_BCT1"/>
      <sheetName val="Data_Material_Lokal1"/>
      <sheetName val="Sat__Pek_1"/>
      <sheetName val="Daftar_Isi1"/>
      <sheetName val="Peter Kelly"/>
      <sheetName val="Log"/>
      <sheetName val="Penjom"/>
      <sheetName val="Corp Inputs"/>
      <sheetName val="Scenarios"/>
      <sheetName val="Multiple Spreadsheets"/>
    </sheetNames>
    <sheetDataSet>
      <sheetData sheetId="0">
        <row r="1">
          <cell r="B1" t="str">
            <v>Tanah Kosong</v>
          </cell>
        </row>
      </sheetData>
      <sheetData sheetId="1">
        <row r="1">
          <cell r="B1" t="str">
            <v>Tanah Kosong</v>
          </cell>
        </row>
      </sheetData>
      <sheetData sheetId="2">
        <row r="1">
          <cell r="B1" t="str">
            <v>Tanah Kosong</v>
          </cell>
        </row>
      </sheetData>
      <sheetData sheetId="3">
        <row r="1">
          <cell r="B1" t="str">
            <v>Tanah Kosong</v>
          </cell>
        </row>
      </sheetData>
      <sheetData sheetId="4">
        <row r="1">
          <cell r="B1" t="str">
            <v>Tanah Kosong</v>
          </cell>
        </row>
      </sheetData>
      <sheetData sheetId="5">
        <row r="1">
          <cell r="B1" t="str">
            <v>Tanah Kosong</v>
          </cell>
        </row>
      </sheetData>
      <sheetData sheetId="6">
        <row r="1">
          <cell r="B1" t="str">
            <v>Tanah Kosong</v>
          </cell>
        </row>
      </sheetData>
      <sheetData sheetId="7">
        <row r="1">
          <cell r="B1" t="str">
            <v>Tanah Kosong</v>
          </cell>
        </row>
      </sheetData>
      <sheetData sheetId="8">
        <row r="1">
          <cell r="B1" t="str">
            <v>Tanah Kosong</v>
          </cell>
        </row>
      </sheetData>
      <sheetData sheetId="9">
        <row r="1">
          <cell r="B1" t="str">
            <v>Tanah Kosong</v>
          </cell>
        </row>
      </sheetData>
      <sheetData sheetId="10">
        <row r="1">
          <cell r="B1" t="str">
            <v>Tanah Kosong</v>
          </cell>
        </row>
      </sheetData>
      <sheetData sheetId="11">
        <row r="1">
          <cell r="B1" t="str">
            <v>Tanah Kosong</v>
          </cell>
        </row>
      </sheetData>
      <sheetData sheetId="12">
        <row r="1">
          <cell r="B1" t="str">
            <v>Tanah Kosong</v>
          </cell>
        </row>
      </sheetData>
      <sheetData sheetId="13" refreshError="1">
        <row r="1">
          <cell r="B1" t="str">
            <v>Tanah Kosong</v>
          </cell>
        </row>
        <row r="2">
          <cell r="B2" t="str">
            <v>Rumah Tinggal</v>
          </cell>
        </row>
        <row r="3">
          <cell r="B3" t="str">
            <v>Pabrik / Gudang</v>
          </cell>
        </row>
        <row r="4">
          <cell r="B4" t="str">
            <v>Bengkel</v>
          </cell>
        </row>
        <row r="5">
          <cell r="B5" t="str">
            <v>Kantor</v>
          </cell>
        </row>
        <row r="6">
          <cell r="B6" t="str">
            <v>Kandang</v>
          </cell>
        </row>
        <row r="7">
          <cell r="B7" t="str">
            <v>Kebun / Sawah</v>
          </cell>
        </row>
        <row r="8">
          <cell r="B8" t="str">
            <v>Hotel</v>
          </cell>
        </row>
        <row r="9">
          <cell r="B9" t="str">
            <v>-</v>
          </cell>
        </row>
        <row r="11">
          <cell r="B11" t="str">
            <v>Segi empat</v>
          </cell>
        </row>
        <row r="12">
          <cell r="B12" t="str">
            <v>Segi tiga</v>
          </cell>
        </row>
        <row r="13">
          <cell r="B13" t="str">
            <v>Trapesium</v>
          </cell>
        </row>
        <row r="14">
          <cell r="B14" t="str">
            <v>Tidak beraturan</v>
          </cell>
        </row>
        <row r="15">
          <cell r="B15" t="str">
            <v>-</v>
          </cell>
        </row>
        <row r="17">
          <cell r="B17" t="str">
            <v>Darat, urugan</v>
          </cell>
          <cell r="C17" t="str">
            <v>Lebih tinggi dari jalan</v>
          </cell>
        </row>
        <row r="18">
          <cell r="B18" t="str">
            <v>Rawa, sawah</v>
          </cell>
          <cell r="C18" t="str">
            <v>Lebih rendah dari jalan</v>
          </cell>
        </row>
        <row r="19">
          <cell r="B19" t="str">
            <v>-</v>
          </cell>
          <cell r="C19" t="str">
            <v>Sama dengan jalan</v>
          </cell>
        </row>
        <row r="20">
          <cell r="C20" t="str">
            <v>-</v>
          </cell>
        </row>
        <row r="29">
          <cell r="B29" t="str">
            <v>HM</v>
          </cell>
        </row>
        <row r="30">
          <cell r="B30" t="str">
            <v>HGB</v>
          </cell>
        </row>
        <row r="31">
          <cell r="B31" t="str">
            <v>HGU</v>
          </cell>
        </row>
        <row r="32">
          <cell r="B32" t="str">
            <v>Hak Pakai</v>
          </cell>
        </row>
        <row r="33">
          <cell r="B33" t="str">
            <v>Sewa</v>
          </cell>
        </row>
        <row r="34">
          <cell r="B34" t="str">
            <v>Girik</v>
          </cell>
        </row>
        <row r="35">
          <cell r="B35" t="str">
            <v>Akte Jual Beli</v>
          </cell>
        </row>
        <row r="36">
          <cell r="B36" t="str">
            <v xml:space="preserve">Petok </v>
          </cell>
        </row>
        <row r="37">
          <cell r="B37" t="str">
            <v>-</v>
          </cell>
        </row>
        <row r="51">
          <cell r="B51" t="str">
            <v>Penawaran</v>
          </cell>
        </row>
        <row r="52">
          <cell r="B52" t="str">
            <v>Transaksi</v>
          </cell>
        </row>
        <row r="53">
          <cell r="B53" t="str">
            <v>-</v>
          </cell>
        </row>
        <row r="55">
          <cell r="B55" t="str">
            <v>Resident</v>
          </cell>
        </row>
        <row r="56">
          <cell r="B56" t="str">
            <v>Komersial</v>
          </cell>
        </row>
        <row r="57">
          <cell r="B57" t="str">
            <v>Industri</v>
          </cell>
        </row>
        <row r="58">
          <cell r="B58" t="str">
            <v>Campuran</v>
          </cell>
        </row>
        <row r="59">
          <cell r="B59" t="str">
            <v>-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sian"/>
      <sheetName val="Summary"/>
      <sheetName val="AF-s"/>
      <sheetName val="Bang"/>
      <sheetName val="Tanah (2)"/>
      <sheetName val="Sarana (2)"/>
      <sheetName val="Depresiasi"/>
      <sheetName val="Angka (2)"/>
      <sheetName val="datasheet"/>
      <sheetName val="Susut"/>
      <sheetName val="ue"/>
      <sheetName val="AF-n"/>
      <sheetName val="Judul"/>
      <sheetName val="Sertipikat-NP"/>
      <sheetName val="Daf Isi-NP"/>
      <sheetName val="Laporan-NP"/>
      <sheetName val="Sertipikat-NL"/>
      <sheetName val="Daf Isi-NL"/>
      <sheetName val="Laporan-NL"/>
      <sheetName val="Angka"/>
      <sheetName val="AF"/>
      <sheetName val="Resume"/>
      <sheetName val="Tanah"/>
      <sheetName val="Bangunan"/>
      <sheetName val="UIP"/>
      <sheetName val="Sarana"/>
      <sheetName val="Mesin"/>
      <sheetName val="Alat Berat"/>
      <sheetName val="Kendaraan"/>
      <sheetName val="Peralatan Kantor"/>
      <sheetName val="Analisa"/>
      <sheetName val="Lampiran"/>
      <sheetName val="BCT"/>
      <sheetName val="Jurnal"/>
      <sheetName val="Dep. Bangunan"/>
      <sheetName val="Dep. Mesin"/>
      <sheetName val="Indek Kemahalan"/>
      <sheetName val="JSiar"/>
      <sheetName val="Ring"/>
      <sheetName val="As"/>
      <sheetName val="List"/>
      <sheetName val="LABA RUGI"/>
      <sheetName val="Revenue"/>
      <sheetName val="Asumsi"/>
      <sheetName val="Price"/>
      <sheetName val="Report"/>
      <sheetName val="PUMP"/>
      <sheetName val="U-EK"/>
    </sheetNames>
    <sheetDataSet>
      <sheetData sheetId="0">
        <row r="4">
          <cell r="A4" t="str">
            <v>Tanah kosong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A4" t="str">
            <v>Tanah kosong</v>
          </cell>
          <cell r="B4" t="str">
            <v>HM</v>
          </cell>
          <cell r="C4" t="str">
            <v>Beraturan</v>
          </cell>
          <cell r="D4" t="str">
            <v>Datar</v>
          </cell>
          <cell r="E4" t="str">
            <v>Perumahan</v>
          </cell>
        </row>
        <row r="5">
          <cell r="A5" t="str">
            <v>Rumah tinggal</v>
          </cell>
          <cell r="B5" t="str">
            <v>HGB</v>
          </cell>
          <cell r="C5" t="str">
            <v>Tidak beraturan</v>
          </cell>
          <cell r="D5" t="str">
            <v>Melandai</v>
          </cell>
          <cell r="E5" t="str">
            <v>Perdagangan</v>
          </cell>
        </row>
        <row r="6">
          <cell r="A6" t="str">
            <v>Ruko</v>
          </cell>
          <cell r="B6" t="str">
            <v>HMASRS</v>
          </cell>
          <cell r="C6" t="str">
            <v>L shape</v>
          </cell>
          <cell r="D6" t="str">
            <v>Bergelombang</v>
          </cell>
          <cell r="E6" t="str">
            <v>Perkantoran</v>
          </cell>
        </row>
        <row r="7">
          <cell r="A7" t="str">
            <v>Rukan</v>
          </cell>
          <cell r="B7" t="str">
            <v>HGU</v>
          </cell>
          <cell r="C7" t="str">
            <v>Trapesium</v>
          </cell>
          <cell r="D7" t="str">
            <v>Berbukit</v>
          </cell>
          <cell r="E7" t="str">
            <v>Industri</v>
          </cell>
        </row>
        <row r="8">
          <cell r="A8" t="str">
            <v>Pabrik</v>
          </cell>
          <cell r="B8" t="str">
            <v>Hak Pakai</v>
          </cell>
          <cell r="C8" t="str">
            <v>Ngantong</v>
          </cell>
          <cell r="E8" t="str">
            <v>Pergudangan</v>
          </cell>
        </row>
        <row r="9">
          <cell r="A9" t="str">
            <v>Bengkel</v>
          </cell>
          <cell r="B9" t="str">
            <v>Girik</v>
          </cell>
          <cell r="E9" t="str">
            <v>Campuran</v>
          </cell>
        </row>
        <row r="10">
          <cell r="A10" t="str">
            <v>Gudang</v>
          </cell>
          <cell r="B10" t="str">
            <v>AJB</v>
          </cell>
        </row>
        <row r="11">
          <cell r="A11" t="str">
            <v>Gedung kantor</v>
          </cell>
          <cell r="B11" t="str">
            <v>Veerponding</v>
          </cell>
        </row>
        <row r="12">
          <cell r="A12" t="str">
            <v>Tanah sawah</v>
          </cell>
          <cell r="B12" t="str">
            <v>Campuran</v>
          </cell>
        </row>
        <row r="13">
          <cell r="B13" t="str">
            <v>Sewa</v>
          </cell>
        </row>
        <row r="18">
          <cell r="A18" t="str">
            <v>Good Quality</v>
          </cell>
        </row>
        <row r="19">
          <cell r="A19" t="str">
            <v>Fair Quality</v>
          </cell>
        </row>
        <row r="20">
          <cell r="A20" t="str">
            <v>Low Quality</v>
          </cell>
        </row>
        <row r="24">
          <cell r="A24" t="str">
            <v>Baja</v>
          </cell>
          <cell r="B24" t="str">
            <v>Psg batu kali</v>
          </cell>
          <cell r="C24" t="str">
            <v>Psg bata diplester</v>
          </cell>
          <cell r="D24" t="str">
            <v>Seng gelombang</v>
          </cell>
          <cell r="F24" t="str">
            <v>Keramik</v>
          </cell>
          <cell r="G24" t="str">
            <v>Plywood</v>
          </cell>
          <cell r="H24" t="str">
            <v>Kaca rangka kayu</v>
          </cell>
          <cell r="I24" t="str">
            <v>Panel kayu</v>
          </cell>
          <cell r="J24" t="str">
            <v>Psg bata diplester</v>
          </cell>
          <cell r="K24" t="str">
            <v>Dicat</v>
          </cell>
        </row>
        <row r="25">
          <cell r="A25" t="str">
            <v>Beton bertulang</v>
          </cell>
          <cell r="B25" t="str">
            <v>Beton tapak</v>
          </cell>
          <cell r="C25" t="str">
            <v>Psg batako diplester</v>
          </cell>
          <cell r="D25" t="str">
            <v>Alumunium gelombang</v>
          </cell>
          <cell r="F25" t="str">
            <v>Keramik import</v>
          </cell>
          <cell r="G25" t="str">
            <v>Gypsum</v>
          </cell>
          <cell r="H25" t="str">
            <v>Kaca dan nako rangka kayu</v>
          </cell>
          <cell r="I25" t="str">
            <v>Plywood</v>
          </cell>
          <cell r="J25" t="str">
            <v>Psg batako diplester</v>
          </cell>
          <cell r="K25" t="str">
            <v>Tidak dicat</v>
          </cell>
        </row>
        <row r="26">
          <cell r="A26" t="str">
            <v>Kayu</v>
          </cell>
          <cell r="B26" t="str">
            <v>Tiang pancang</v>
          </cell>
          <cell r="C26" t="str">
            <v>Psg bata tidak diplester</v>
          </cell>
          <cell r="D26" t="str">
            <v>Asbes gelombang</v>
          </cell>
          <cell r="F26" t="str">
            <v>Granit</v>
          </cell>
          <cell r="G26" t="str">
            <v>Akustik tile</v>
          </cell>
          <cell r="H26" t="str">
            <v>Kaca rangka alumunium</v>
          </cell>
          <cell r="I26" t="str">
            <v>Panel kaca</v>
          </cell>
          <cell r="J26" t="str">
            <v>Psg bata tidak diplester</v>
          </cell>
          <cell r="K26" t="str">
            <v>Dilapis wallpaper</v>
          </cell>
        </row>
        <row r="27">
          <cell r="A27" t="str">
            <v>Komposit</v>
          </cell>
          <cell r="B27" t="str">
            <v>Umpak beton</v>
          </cell>
          <cell r="C27" t="str">
            <v>Psg batako tidak diplester</v>
          </cell>
          <cell r="D27" t="str">
            <v>Dak beton</v>
          </cell>
          <cell r="F27" t="str">
            <v>Marmer</v>
          </cell>
          <cell r="G27" t="str">
            <v>Papan lambrisering</v>
          </cell>
          <cell r="H27" t="str">
            <v>Kaca rangka alumunium &amp; kayu</v>
          </cell>
          <cell r="I27" t="str">
            <v>Plat baja</v>
          </cell>
          <cell r="J27" t="str">
            <v>Psg batako tidak diplester</v>
          </cell>
          <cell r="K27" t="str">
            <v>Dilapis keramik</v>
          </cell>
        </row>
        <row r="28">
          <cell r="A28" t="str">
            <v>Besi Ø</v>
          </cell>
          <cell r="B28" t="str">
            <v>Tie beam</v>
          </cell>
          <cell r="C28" t="str">
            <v>Seng gelombang</v>
          </cell>
          <cell r="D28" t="str">
            <v>Sirap</v>
          </cell>
          <cell r="F28" t="str">
            <v>Ubin PC</v>
          </cell>
          <cell r="G28" t="str">
            <v>Teakwood</v>
          </cell>
          <cell r="H28" t="str">
            <v>Jalusi kayu</v>
          </cell>
          <cell r="I28" t="str">
            <v>Rolling door</v>
          </cell>
          <cell r="J28" t="str">
            <v>Seng gelombang</v>
          </cell>
          <cell r="K28" t="str">
            <v>Dilapis batu alam</v>
          </cell>
        </row>
        <row r="29">
          <cell r="A29" t="str">
            <v>Bambu</v>
          </cell>
          <cell r="B29" t="str">
            <v>Kayu</v>
          </cell>
          <cell r="C29" t="str">
            <v>Alumunium gelombang</v>
          </cell>
          <cell r="D29" t="str">
            <v>Fibreglass</v>
          </cell>
          <cell r="F29" t="str">
            <v>Teraso</v>
          </cell>
          <cell r="G29" t="str">
            <v>Beton ekspos</v>
          </cell>
          <cell r="H29" t="str">
            <v>Jalusi besi</v>
          </cell>
          <cell r="I29" t="str">
            <v>Teralis besi</v>
          </cell>
          <cell r="J29" t="str">
            <v>Gypsum board</v>
          </cell>
          <cell r="K29" t="str">
            <v>Dilapis batu tempel</v>
          </cell>
        </row>
        <row r="30">
          <cell r="B30" t="str">
            <v>Psg batu kali &amp; beton tapak</v>
          </cell>
          <cell r="C30" t="str">
            <v>Plywood</v>
          </cell>
          <cell r="D30" t="str">
            <v>Genteng beton</v>
          </cell>
          <cell r="F30" t="str">
            <v>Beton bertulang</v>
          </cell>
          <cell r="G30" t="str">
            <v xml:space="preserve">Papan </v>
          </cell>
          <cell r="H30" t="str">
            <v>Kawat ayam</v>
          </cell>
          <cell r="J30" t="str">
            <v>Kaca rangka alumunium</v>
          </cell>
          <cell r="K30" t="str">
            <v>Dilapis alucobond</v>
          </cell>
        </row>
        <row r="31">
          <cell r="B31" t="str">
            <v>Psg batu kali &amp; tiang pancang</v>
          </cell>
          <cell r="C31" t="str">
            <v>Kaca rangka alumunium</v>
          </cell>
          <cell r="D31" t="str">
            <v>Genteng keramik</v>
          </cell>
          <cell r="F31" t="str">
            <v>Rabat Beton</v>
          </cell>
          <cell r="G31" t="str">
            <v>Metal</v>
          </cell>
          <cell r="J31" t="str">
            <v>Plywood</v>
          </cell>
        </row>
        <row r="32">
          <cell r="B32" t="str">
            <v>Psg batu kali, beton tapak &amp; tiang pancang</v>
          </cell>
          <cell r="C32" t="str">
            <v>Teakwood</v>
          </cell>
          <cell r="D32" t="str">
            <v>Genteng biasa</v>
          </cell>
          <cell r="F32" t="str">
            <v>Parquette</v>
          </cell>
          <cell r="G32" t="str">
            <v>Papan</v>
          </cell>
        </row>
        <row r="33">
          <cell r="C33" t="str">
            <v>Papan</v>
          </cell>
          <cell r="D33" t="str">
            <v>Genteng metal</v>
          </cell>
          <cell r="F33" t="str">
            <v>Papan</v>
          </cell>
          <cell r="G33" t="str">
            <v>Alumunium foil</v>
          </cell>
        </row>
        <row r="34">
          <cell r="C34" t="str">
            <v>Bambu</v>
          </cell>
          <cell r="F34" t="str">
            <v>Tanah</v>
          </cell>
        </row>
        <row r="35">
          <cell r="C35" t="str">
            <v>Alucobond</v>
          </cell>
        </row>
        <row r="39">
          <cell r="A39" t="str">
            <v>Sangat Baik</v>
          </cell>
        </row>
        <row r="40">
          <cell r="A40" t="str">
            <v>Baik</v>
          </cell>
        </row>
        <row r="41">
          <cell r="A41" t="str">
            <v>Biasa</v>
          </cell>
        </row>
        <row r="42">
          <cell r="A42" t="str">
            <v>Jelek</v>
          </cell>
        </row>
        <row r="43">
          <cell r="A43" t="str">
            <v>Rusak</v>
          </cell>
        </row>
        <row r="44">
          <cell r="A44" t="str">
            <v>-</v>
          </cell>
        </row>
        <row r="54">
          <cell r="A54" t="str">
            <v>Industri</v>
          </cell>
        </row>
        <row r="55">
          <cell r="A55" t="str">
            <v>Komersial</v>
          </cell>
        </row>
        <row r="56">
          <cell r="A56" t="str">
            <v>Lainnya</v>
          </cell>
        </row>
        <row r="57">
          <cell r="A57" t="str">
            <v>Rumah Tinggal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  <sheetName val="List"/>
      <sheetName val="datasheet"/>
      <sheetName val="uip"/>
      <sheetName val="m-bct"/>
      <sheetName val="res"/>
      <sheetName val="PB(B)"/>
      <sheetName val="JSiar"/>
      <sheetName val="Ring"/>
      <sheetName val="Revenue"/>
      <sheetName val="may'03"/>
      <sheetName val="data"/>
      <sheetName val="RT"/>
      <sheetName val="HRG BHN"/>
      <sheetName val="NERACA"/>
      <sheetName val="s"/>
      <sheetName val="As"/>
      <sheetName val="1"/>
      <sheetName val="Marshal"/>
      <sheetName val="shareholders"/>
      <sheetName val="Lampiran"/>
      <sheetName val="T.material"/>
      <sheetName val="UPAH DAN BAHAN"/>
      <sheetName val="BOW"/>
      <sheetName val="K-9 Ok"/>
      <sheetName val="UND"/>
      <sheetName val="Daf 1"/>
      <sheetName val="OE"/>
      <sheetName val="Isian"/>
      <sheetName val="Data Pembanding"/>
      <sheetName val="Bgn"/>
      <sheetName val="Des"/>
      <sheetName val="dt_tnh"/>
      <sheetName val="dt_bgn"/>
      <sheetName val="FORM_SURVEY"/>
      <sheetName val="Narasi_Tnh"/>
      <sheetName val="Narasi_Bgn_&amp;_Sarana"/>
      <sheetName val="TERM OF PAYMENT"/>
      <sheetName val="Fill this out first___"/>
      <sheetName val="Bangunan"/>
      <sheetName val="U-EK"/>
      <sheetName val="A"/>
      <sheetName val="Daftar No MAPPI"/>
      <sheetName val="Bang-Non-St"/>
      <sheetName val="Bahan"/>
      <sheetName val="Rek.Analisa"/>
      <sheetName val="Harga"/>
      <sheetName val="Asumsi"/>
      <sheetName val="Bor Pile"/>
      <sheetName val="DETIL PKS"/>
      <sheetName val="JKT"/>
      <sheetName val="PP"/>
      <sheetName val="BPM"/>
      <sheetName val="Price"/>
      <sheetName val="opi"/>
      <sheetName val="Prod- Plasma"/>
      <sheetName val="Harga Satuan"/>
      <sheetName val="INPUT DATA"/>
      <sheetName val="Cashflow"/>
      <sheetName val="FORM-X-1"/>
      <sheetName val="Profit Loss"/>
      <sheetName val="DCF Jual-Sewa"/>
      <sheetName val="RAB "/>
      <sheetName val="Isian_ Kertas Kerja"/>
      <sheetName val="SM Bgn"/>
      <sheetName val="SM Tnh"/>
      <sheetName val="Pen.Tan. 2 (2)"/>
      <sheetName val="Bangunan (diprint)"/>
      <sheetName val="LR"/>
      <sheetName val="kki"/>
      <sheetName val="fin pro centers"/>
      <sheetName val="SUMMARY"/>
      <sheetName val="Hit BGN"/>
      <sheetName val="Uraian"/>
      <sheetName val="TB"/>
      <sheetName val="1.Isian"/>
      <sheetName val="An. Beton"/>
      <sheetName val="AT"/>
      <sheetName val="bct-PABRIK"/>
      <sheetName val="Hal 3"/>
      <sheetName val="Isolasi Luar Dalam"/>
      <sheetName val="Isolasi Luar"/>
      <sheetName val="prg-old"/>
      <sheetName val="Permanent info"/>
      <sheetName val=" INCOME STATEMENT"/>
      <sheetName val="spread-sheet"/>
      <sheetName val="REPORT"/>
      <sheetName val="Harga Satuan Pekerjaan"/>
      <sheetName val="exf"/>
      <sheetName val="Analisa"/>
      <sheetName val="FORM X COST"/>
      <sheetName val="Harsat Bahan"/>
      <sheetName val="Harsat Upah"/>
      <sheetName val="database"/>
      <sheetName val="Resume"/>
      <sheetName val="Kertas Kerja"/>
      <sheetName val="Uraian Mesin"/>
      <sheetName val="REKAP GEDUNG UTAMA"/>
      <sheetName val="REKAP Tbh"/>
      <sheetName val="BJ &amp; Koreksi"/>
      <sheetName val="kud"/>
      <sheetName val="Rupiah"/>
      <sheetName val="HK&amp;Mat"/>
      <sheetName val="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Tanah"/>
      <sheetName val="Analisa"/>
      <sheetName val="Bangunan"/>
      <sheetName val="List"/>
      <sheetName val="Sheet1"/>
      <sheetName val="Sheet2"/>
      <sheetName val="Sheet3"/>
      <sheetName val="Data"/>
      <sheetName val="Text"/>
      <sheetName val="Analisa Safety Margin"/>
      <sheetName val="Cover"/>
      <sheetName val="Surat"/>
      <sheetName val="Pernyataan"/>
      <sheetName val="Form Tanah"/>
      <sheetName val="Form Bangunan"/>
      <sheetName val="Kendaraan"/>
      <sheetName val="Kesimpulan"/>
      <sheetName val="Data Pasar"/>
      <sheetName val="Data 1"/>
      <sheetName val="Data 2"/>
      <sheetName val="Data 3"/>
      <sheetName val="Data 4"/>
      <sheetName val="Data 5"/>
      <sheetName val="Daftar No MAPPI"/>
      <sheetName val="DATA UMUM"/>
      <sheetName val="HBU"/>
      <sheetName val="Sertipikat"/>
      <sheetName val="Safety Margin"/>
      <sheetName val="1-Cover Depan"/>
      <sheetName val="2-Daftar Isi"/>
      <sheetName val="3-Pendahuluan"/>
      <sheetName val="4-Cover Dalam"/>
      <sheetName val="5-Laporan T &amp; B"/>
      <sheetName val="6-Mesin"/>
      <sheetName val="7-Laporan Kendaraan"/>
      <sheetName val="8-Laporan Inventaris"/>
      <sheetName val="Foto-Foto"/>
      <sheetName val="Lembar Asistensi (2)"/>
      <sheetName val="Lembar QC"/>
      <sheetName val="Text NP Tanah"/>
      <sheetName val="Text Total NP"/>
      <sheetName val="Text Total Likuidasi"/>
      <sheetName val="Text Likuidasi Tanah"/>
      <sheetName val="COPYWRITE"/>
      <sheetName val="Rekap"/>
      <sheetName val="Analisa Bgn"/>
      <sheetName val="Luas Bangunan"/>
      <sheetName val="Resume"/>
      <sheetName val="Prod (LBE)"/>
      <sheetName val="FORM X COST"/>
      <sheetName val="Bg lt 4"/>
      <sheetName val="Hitungan Bangunan"/>
      <sheetName val="FORM-X-1"/>
      <sheetName val="RT"/>
      <sheetName val="FORM B"/>
      <sheetName val="FORM X"/>
      <sheetName val="Input O&amp;M"/>
      <sheetName val="Workshop"/>
      <sheetName val="PAGAR"/>
      <sheetName val="FORM_X_1"/>
      <sheetName val="As"/>
      <sheetName val="1"/>
      <sheetName val="Data-Umum"/>
      <sheetName val="données"/>
      <sheetName val="FORM-B1"/>
      <sheetName val="3"/>
      <sheetName val="Analisa_Safety_Margin"/>
      <sheetName val="Form_Tanah"/>
      <sheetName val="Form_Bangunan"/>
      <sheetName val="Data_Pasar"/>
      <sheetName val="Data_1"/>
      <sheetName val="Data_2"/>
      <sheetName val="Data_3"/>
      <sheetName val="Data_4"/>
      <sheetName val="Data_5"/>
      <sheetName val="Daftar_No_MAPPI"/>
      <sheetName val="DATA_UMUM"/>
      <sheetName val="Safety_Margin"/>
      <sheetName val="1-Cover_Depan"/>
      <sheetName val="2-Daftar_Isi"/>
      <sheetName val="4-Cover_Dalam"/>
      <sheetName val="5-Laporan_T_&amp;_B"/>
      <sheetName val="7-Laporan_Kendaraan"/>
      <sheetName val="8-Laporan_Inventaris"/>
      <sheetName val="Lembar_Asistensi_(2)"/>
      <sheetName val="Lembar_QC"/>
      <sheetName val="Text_NP_Tanah"/>
      <sheetName val="Text_Total_NP"/>
      <sheetName val="Text_Total_Likuidasi"/>
      <sheetName val="Text_Likuidasi_Tanah"/>
      <sheetName val="Analisa_Bgn"/>
      <sheetName val="Luas_Bangunan"/>
      <sheetName val="FORM_X_COST"/>
      <sheetName val="Prod_(LBE)"/>
      <sheetName val="Hitungan_Bangunan"/>
      <sheetName val="Bg_lt_4"/>
      <sheetName val="Isian"/>
      <sheetName val="BRI I"/>
      <sheetName val="Sarana"/>
      <sheetName val="Depresiasi"/>
      <sheetName val="ue"/>
      <sheetName val="Konversi"/>
      <sheetName val="LB"/>
      <sheetName val="Sumuringin06"/>
      <sheetName val="Sb Arum06"/>
      <sheetName val="1Sumber Arum"/>
      <sheetName val="Ponco06"/>
      <sheetName val="2Ponco"/>
      <sheetName val="Parengan06"/>
      <sheetName val="3Parengan"/>
      <sheetName val="Rayung06"/>
      <sheetName val="4Rayung"/>
      <sheetName val="Raya Bangilan06"/>
      <sheetName val="5Raya Bangilan"/>
      <sheetName val="Rondokuning06"/>
      <sheetName val="6Rondo Kuning"/>
      <sheetName val="DesaBangilan06"/>
      <sheetName val="7Desa Bangilan"/>
      <sheetName val="Kutorejo06"/>
      <sheetName val="8Kutorejo"/>
      <sheetName val="Sriti"/>
      <sheetName val="Bangilan"/>
      <sheetName val="Sidotentrem"/>
      <sheetName val="Mojorranu"/>
      <sheetName val="AF"/>
      <sheetName val="Ring"/>
      <sheetName val="BRI_I"/>
      <sheetName val="Sb_Arum06"/>
      <sheetName val="1Sumber_Arum"/>
      <sheetName val="Raya_Bangilan06"/>
      <sheetName val="5Raya_Bangilan"/>
      <sheetName val="6Rondo_Kuning"/>
      <sheetName val="7Desa_Bangilan"/>
      <sheetName val="FS-FORECAST"/>
      <sheetName val="LEADSCHEDULE"/>
      <sheetName val="Gmd3"/>
      <sheetName val="ASUMSI"/>
      <sheetName val="Biaya PKS"/>
      <sheetName val="Produksi &amp; Scedule"/>
      <sheetName val="Project Cost"/>
      <sheetName val="Balance"/>
      <sheetName val="Risk Analisis"/>
      <sheetName val="BEP"/>
      <sheetName val="Depre"/>
      <sheetName val="PINJAMAN-Bank"/>
      <sheetName val="INCOME"/>
      <sheetName val="Pemeliharaan"/>
      <sheetName val="Upah"/>
      <sheetName val="Bahan"/>
      <sheetName val="Cash-flow"/>
      <sheetName val="IRR"/>
      <sheetName val="IRR ALL"/>
      <sheetName val="Lab&amp;Bengkel"/>
      <sheetName val="Assumption"/>
      <sheetName val="datateknis"/>
      <sheetName val="datasheet"/>
      <sheetName val="exf"/>
      <sheetName val="Karung"/>
      <sheetName val="Traf&amp;Genst"/>
      <sheetName val="BCT"/>
      <sheetName val="Daf 1"/>
      <sheetName val="BAG_2"/>
      <sheetName val="PKS"/>
      <sheetName val="FORM-ANA1"/>
      <sheetName val="Bahan Upah"/>
      <sheetName val="BOW"/>
      <sheetName val="NERACA"/>
      <sheetName val="Bang-Non-St"/>
      <sheetName val="UPAH DAN BAHAN"/>
      <sheetName val="effectif2006"/>
      <sheetName val="BRI_I1"/>
      <sheetName val="Sb_Arum061"/>
      <sheetName val="1Sumber_Arum1"/>
      <sheetName val="Raya_Bangilan061"/>
      <sheetName val="5Raya_Bangilan1"/>
      <sheetName val="6Rondo_Kuning1"/>
      <sheetName val="7Desa_Bangilan1"/>
      <sheetName val="Daftar_No_MAPPI1"/>
      <sheetName val="DATA_UMUM1"/>
      <sheetName val="Safety_Margin1"/>
      <sheetName val="1-Cover_Depan1"/>
      <sheetName val="2-Daftar_Isi1"/>
      <sheetName val="4-Cover_Dalam1"/>
      <sheetName val="5-Laporan_T_&amp;_B1"/>
      <sheetName val="7-Laporan_Kendaraan1"/>
      <sheetName val="8-Laporan_Inventaris1"/>
      <sheetName val="Lembar_Asistensi_(2)1"/>
      <sheetName val="Lembar_QC1"/>
      <sheetName val="Data_11"/>
      <sheetName val="Data_21"/>
      <sheetName val="Data_31"/>
      <sheetName val="Data_41"/>
      <sheetName val="Data_51"/>
      <sheetName val="Text_NP_Tanah1"/>
      <sheetName val="Text_Total_NP1"/>
      <sheetName val="Text_Total_Likuidasi1"/>
      <sheetName val="Text_Likuidasi_Tanah1"/>
      <sheetName val="pek tanah utk irigasi"/>
      <sheetName val="CP TARGET"/>
      <sheetName val="CP PROYEK"/>
      <sheetName val="Marshal"/>
      <sheetName val="Invesment"/>
      <sheetName val="STR"/>
      <sheetName val="TB98,oct99&amp;sap99-WPL"/>
      <sheetName val="Price"/>
      <sheetName val="STRUKTUR"/>
      <sheetName val="ARSITEKTUR"/>
      <sheetName val="Input_O&amp;M"/>
      <sheetName val="Analisa_Safety_Margin1"/>
      <sheetName val="Form_Tanah1"/>
      <sheetName val="Form_Bangunan1"/>
      <sheetName val="Data_Pasar1"/>
      <sheetName val="Analisa_Bgn1"/>
      <sheetName val="Luas_Bangunan1"/>
      <sheetName val="FORM_X_COST1"/>
      <sheetName val="Hitungan_Bangunan1"/>
      <sheetName val="Prod_(LBE)1"/>
      <sheetName val="Bg_lt_41"/>
      <sheetName val="FORM-ANA2"/>
      <sheetName val="CF-Projection"/>
      <sheetName val="Harga"/>
      <sheetName val="Umur Bgn"/>
      <sheetName val="Harsat Bahan"/>
      <sheetName val="Harsat Upah"/>
      <sheetName val="Cashflow"/>
      <sheetName val="Sat-Tan"/>
      <sheetName val="Infrastruktur"/>
      <sheetName val="Bilanz Bus.plan 2002"/>
      <sheetName val="RATE"/>
      <sheetName val="Rek.Analisa"/>
      <sheetName val="Analisa BCT"/>
      <sheetName val="Kaliandra"/>
      <sheetName val="Data Material Lokal"/>
      <sheetName val="posjaga-gudangkompresor(1-10)"/>
      <sheetName val="stocksmg"/>
      <sheetName val="DIRECT COST"/>
      <sheetName val="data-hujan"/>
      <sheetName val="Harian"/>
      <sheetName val="GAJI PBL"/>
      <sheetName val="XXXXXXXXXXXX"/>
      <sheetName val="Profit Loss"/>
      <sheetName val="kumpulan"/>
      <sheetName val="BGN"/>
      <sheetName val="DDB"/>
      <sheetName val="BCR"/>
      <sheetName val="Add-trans"/>
      <sheetName val="S-2"/>
      <sheetName val="Pro-Base"/>
      <sheetName val="S-1"/>
      <sheetName val="Revenue"/>
      <sheetName val="Add-rev"/>
      <sheetName val="Exist"/>
      <sheetName val="Tot"/>
      <sheetName val="Tranponder"/>
      <sheetName val="Rinci-Biaya"/>
      <sheetName val="Rinci-Pendapatan"/>
      <sheetName val="Sheet1 (3)"/>
      <sheetName val="Pemadatan Tanah (Jalan)"/>
      <sheetName val="penjualan"/>
      <sheetName val="cost recovery"/>
      <sheetName val="HRG BHN"/>
      <sheetName val="Sales (Pabrik lc)"/>
      <sheetName val="Biaya_PKS"/>
      <sheetName val="Produksi_&amp;_Scedule"/>
      <sheetName val="Project_Cost"/>
      <sheetName val="Risk_Analisis"/>
      <sheetName val="IRR_ALL"/>
      <sheetName val="Bahan_Upah"/>
      <sheetName val="Surat Ga kepake"/>
      <sheetName val="DENAH"/>
      <sheetName val="Export"/>
      <sheetName val="._uko Padi Mas dr BATAM_xls_._u"/>
      <sheetName val="shareholders"/>
      <sheetName val="Lampiran"/>
      <sheetName val="Personnaliser votre facture"/>
      <sheetName val="Facture"/>
      <sheetName val="2-Daftar@_x001c__x0003_"/>
      <sheetName val="_x0000_] _x0000__x0000__x0000__x0000__x0000__x0000__x0000__x0000__x0000_h[ _x0000_`^"/>
      <sheetName val="Financials"/>
      <sheetName val="Input"/>
      <sheetName val="10 yr val"/>
      <sheetName val="2-Daftar@_x005f_x001c__x005f_x0003_"/>
      <sheetName val="_x005f_x0000__ _x005f_x0000__x005f_x0000__x005f_x0000_"/>
      <sheetName val="Harga Bahan"/>
      <sheetName val="Exc. Rate"/>
      <sheetName val=""/>
      <sheetName val="Ruko"/>
      <sheetName val="BBNE"/>
      <sheetName val="BLNE"/>
      <sheetName val="ITNE"/>
      <sheetName val="KAA"/>
      <sheetName val="KMYE"/>
      <sheetName val="KT"/>
      <sheetName val="KTTG"/>
      <sheetName val="MDLE"/>
      <sheetName val="SAMAN"/>
      <sheetName val="SFRE"/>
      <sheetName val="TPZE"/>
      <sheetName val="TRG"/>
      <sheetName val="DD"/>
      <sheetName val="Teks"/>
      <sheetName val="SPL"/>
      <sheetName val="Harga Sat"/>
      <sheetName val="LPJ-Bm"/>
      <sheetName val="FINISHING"/>
      <sheetName val="Hit Bgn"/>
      <sheetName val="Harga Satuan"/>
      <sheetName val="Mesin"/>
      <sheetName val="Saf.Bang."/>
      <sheetName val="Saf.tan."/>
      <sheetName val="posjaga-gudangkompresor,1-10)"/>
      <sheetName val="Analisa Expose Time"/>
      <sheetName val="Tabel exposure time"/>
      <sheetName val="dari pak rizki novarino"/>
      <sheetName val="Pelaporan"/>
      <sheetName val="Text Bilangan"/>
      <sheetName val="Lembar1"/>
      <sheetName val="01"/>
      <sheetName val="IKK"/>
      <sheetName val="BUT"/>
      <sheetName val="Lembar Asistensi"/>
      <sheetName val="L1"/>
      <sheetName val="L2"/>
      <sheetName val="L3"/>
      <sheetName val="L4 Pernyataan"/>
      <sheetName val="5-6 Penugasan"/>
      <sheetName val="Foto- T&amp;B "/>
      <sheetName val="Peta Mapp &amp; Denah"/>
      <sheetName val="PEMB.(1)"/>
      <sheetName val="PEMB.(2)"/>
      <sheetName val="PEMB.(3)"/>
      <sheetName val="FORM A"/>
      <sheetName val="FORM C"/>
      <sheetName val="Ringkasan Tanah Bangunan"/>
      <sheetName val="Pembatas Lampiran"/>
      <sheetName val="Ringkasan Gabungan"/>
      <sheetName val="FOTO (1)"/>
      <sheetName val="FOTO (2)"/>
      <sheetName val="PETA LOKASI"/>
      <sheetName val="LAYOUT TNH"/>
      <sheetName val="LAYOUT BGN"/>
      <sheetName val="FORM_B"/>
      <sheetName val="FORM_X"/>
      <sheetName val="BCT-2013"/>
      <sheetName val="B-Sut"/>
      <sheetName val="INV"/>
      <sheetName val="Bor Pile"/>
      <sheetName val="may'03"/>
      <sheetName val="Io_N"/>
      <sheetName val="?] ?????????h[ ?`^"/>
      <sheetName val="__ _________h_ _`^"/>
      <sheetName val="BRI_I2"/>
      <sheetName val="Sb_Arum062"/>
      <sheetName val="1Sumber_Arum2"/>
      <sheetName val="Raya_Bangilan062"/>
      <sheetName val="5Raya_Bangilan2"/>
      <sheetName val="6Rondo_Kuning2"/>
      <sheetName val="7Desa_Bangilan2"/>
      <sheetName val="Daftar_No_MAPPI2"/>
      <sheetName val="DATA_UMUM2"/>
      <sheetName val="Safety_Margin2"/>
      <sheetName val="1-Cover_Depan2"/>
      <sheetName val="2-Daftar_Isi2"/>
      <sheetName val="4-Cover_Dalam2"/>
      <sheetName val="5-Laporan_T_&amp;_B2"/>
      <sheetName val="7-Laporan_Kendaraan2"/>
      <sheetName val="8-Laporan_Inventaris2"/>
      <sheetName val="Lembar_Asistensi_(2)2"/>
      <sheetName val="Lembar_QC2"/>
      <sheetName val="Data_12"/>
      <sheetName val="Data_22"/>
      <sheetName val="Data_32"/>
      <sheetName val="Data_42"/>
      <sheetName val="Data_52"/>
      <sheetName val="Text_NP_Tanah2"/>
      <sheetName val="Text_Total_NP2"/>
      <sheetName val="Text_Total_Likuidasi2"/>
      <sheetName val="Text_Likuidasi_Tanah2"/>
      <sheetName val="Biaya_PKS1"/>
      <sheetName val="Produksi_&amp;_Scedule1"/>
      <sheetName val="Project_Cost1"/>
      <sheetName val="Risk_Analisis1"/>
      <sheetName val="IRR_ALL1"/>
      <sheetName val="Bahan_Upah1"/>
      <sheetName val="UPAH_DAN_BAHAN"/>
      <sheetName val="cost_recovery"/>
      <sheetName val="HRG_BHN"/>
      <sheetName val="pek_tanah_utk_irigasi"/>
      <sheetName val="CP_TARGET"/>
      <sheetName val="CP_PROYEK"/>
      <sheetName val="Harsat_Bahan"/>
      <sheetName val="Harsat_Upah"/>
      <sheetName val="Surat_Ga_kepake"/>
      <sheetName val="Sales_(Pabrik_lc)"/>
      <sheetName val="Analisa Bang"/>
      <sheetName val="KALENDER"/>
      <sheetName val="Nilai_Kbn_mitra"/>
      <sheetName val="Jdw-KI"/>
      <sheetName val="FORM-BANGUNAN"/>
      <sheetName val="Isian ok"/>
      <sheetName val="FASILITAS"/>
      <sheetName val="2-Daftar@_x005f_x005f_x005f_x001c__x005f_x005f_x"/>
      <sheetName val="_x005f_x005f_x005f_x0000__ _x005f_x005f_x005f_x0000__x"/>
      <sheetName val="RATIO"/>
      <sheetName val="Income Statement"/>
      <sheetName val="PD_Budget"/>
      <sheetName val="Debt"/>
      <sheetName val="Cash"/>
      <sheetName val="OPEX_Budget"/>
      <sheetName val="Std-Prod KS"/>
      <sheetName val="206 Kendaraan"/>
      <sheetName val="bq"/>
      <sheetName val="PL98"/>
      <sheetName val="SERV.EQ"/>
      <sheetName val="OE"/>
      <sheetName val="Des"/>
      <sheetName val="Daf_1"/>
      <sheetName val="PABRIK (2)"/>
      <sheetName val="kurs"/>
      <sheetName val="MASTER"/>
      <sheetName val="U-EK"/>
      <sheetName val="BPP"/>
      <sheetName val="Rata2 Bpp"/>
      <sheetName val="Rata2 Smd"/>
      <sheetName val="SMD"/>
      <sheetName val="BBM-03"/>
      <sheetName val="Capex"/>
      <sheetName val="Assumptions"/>
      <sheetName val="JALAN"/>
      <sheetName val="donnees"/>
      <sheetName val="HARGA ALAT &amp; BAHAN"/>
      <sheetName val="FORM-X1"/>
      <sheetName val="_x005f_x0000_] _x005f_x0000__x005f_x0000__x005f_x0000_"/>
      <sheetName val="AHSbj"/>
      <sheetName val="Sched-Ex"/>
      <sheetName val="Tenancy Sch"/>
      <sheetName val="Capitalisation"/>
      <sheetName val="Outgoings"/>
      <sheetName val="Analisa Harga"/>
      <sheetName val="Summary"/>
      <sheetName val="List PT"/>
      <sheetName val="GeneralInfo"/>
      <sheetName val="BRI_I3"/>
      <sheetName val="Sb_Arum063"/>
      <sheetName val="1Sumber_Arum3"/>
      <sheetName val="Raya_Bangilan063"/>
      <sheetName val="5Raya_Bangilan3"/>
      <sheetName val="6Rondo_Kuning3"/>
      <sheetName val="7Desa_Bangilan3"/>
      <sheetName val="Daftar_No_MAPPI3"/>
      <sheetName val="DATA_UMUM3"/>
      <sheetName val="Safety_Margin3"/>
      <sheetName val="1-Cover_Depan3"/>
      <sheetName val="2-Daftar_Isi3"/>
      <sheetName val="4-Cover_Dalam3"/>
      <sheetName val="5-Laporan_T_&amp;_B3"/>
      <sheetName val="7-Laporan_Kendaraan3"/>
      <sheetName val="8-Laporan_Inventaris3"/>
      <sheetName val="Lembar_Asistensi_(2)3"/>
      <sheetName val="Lembar_QC3"/>
      <sheetName val="Data_13"/>
      <sheetName val="Data_23"/>
      <sheetName val="Data_33"/>
      <sheetName val="Data_43"/>
      <sheetName val="Data_53"/>
      <sheetName val="Text_NP_Tanah3"/>
      <sheetName val="Text_Total_NP3"/>
      <sheetName val="Text_Total_Likuidasi3"/>
      <sheetName val="Text_Likuidasi_Tanah3"/>
      <sheetName val="FORM_X_COST2"/>
      <sheetName val="Biaya_PKS2"/>
      <sheetName val="Produksi_&amp;_Scedule2"/>
      <sheetName val="Project_Cost2"/>
      <sheetName val="Risk_Analisis2"/>
      <sheetName val="IRR_ALL2"/>
      <sheetName val="Bahan_Upah2"/>
      <sheetName val="UPAH_DAN_BAHAN1"/>
      <sheetName val="pek_tanah_utk_irigasi1"/>
      <sheetName val="CP_TARGET1"/>
      <sheetName val="CP_PROYEK1"/>
      <sheetName val="cost_recovery1"/>
      <sheetName val="HRG_BHN1"/>
      <sheetName val="Harsat_Bahan1"/>
      <sheetName val="Harsat_Upah1"/>
      <sheetName val="2-Daftar@"/>
      <sheetName val="]_h[_`^"/>
      <sheetName val="Exc__Rate"/>
      <sheetName val="Personnaliser_votre_facture"/>
      <sheetName val="Surat_Ga_kepake1"/>
      <sheetName val="Sales_(Pabrik_lc)1"/>
      <sheetName val="10_yr_val"/>
      <sheetName val="Isian_ok"/>
      <sheetName val="__uko_Padi_Mas_dr_BATAM_xls___u"/>
      <sheetName val="_x005f_x0000____x005f_x0000__x005f_x0000__x005f_x0000_"/>
      <sheetName val="Harga_Bahan"/>
      <sheetName val="?]_?????????h[_?`^"/>
      <sheetName val="2-Daftar@_x005f_x005f_x005f_x005f_x005f_x005f_x00"/>
      <sheetName val="_x005f_x005f_x005f_x005f_x005f_x005f_x005f_x0000__ _x0"/>
      <sheetName val="_x0000__ _x0000__x0000__x0000_"/>
      <sheetName val="_x005f_x005f_x005f_x005f_x005f_x005f_x005f_x005f_x005f_x005f_"/>
      <sheetName val="_x005f_x005f_x005f_x0000_] _x005f_x005f_x005f_x0000__x"/>
      <sheetName val="SRT 1-2"/>
      <sheetName val="5 yr val"/>
      <sheetName val="Graphs"/>
      <sheetName val="Faktor Likuidasi"/>
      <sheetName val="Data Sarana"/>
      <sheetName val="BTB Jakarta"/>
      <sheetName val="bobot"/>
      <sheetName val="SAT-BHN"/>
      <sheetName val="SALDO_BD"/>
      <sheetName val="Perhitungan Besi"/>
      <sheetName val="anal pipa"/>
    </sheetNames>
    <sheetDataSet>
      <sheetData sheetId="0" refreshError="1"/>
      <sheetData sheetId="1" refreshError="1"/>
      <sheetData sheetId="2">
        <row r="1">
          <cell r="B1" t="str">
            <v>Tanah Kosong</v>
          </cell>
        </row>
      </sheetData>
      <sheetData sheetId="3" refreshError="1"/>
      <sheetData sheetId="4" refreshError="1">
        <row r="1">
          <cell r="B1" t="str">
            <v>Tanah Kosong</v>
          </cell>
        </row>
        <row r="2">
          <cell r="B2" t="str">
            <v>Rumah Tinggal</v>
          </cell>
        </row>
        <row r="3">
          <cell r="B3" t="str">
            <v>Pabrik / Gudang</v>
          </cell>
        </row>
        <row r="4">
          <cell r="B4" t="str">
            <v>Bengkel</v>
          </cell>
        </row>
        <row r="5">
          <cell r="B5" t="str">
            <v>Ruko</v>
          </cell>
        </row>
        <row r="6">
          <cell r="B6" t="str">
            <v>Kantor</v>
          </cell>
        </row>
        <row r="7">
          <cell r="B7" t="str">
            <v>Kandang</v>
          </cell>
        </row>
        <row r="8">
          <cell r="B8" t="str">
            <v>Kebun / Sawah</v>
          </cell>
        </row>
        <row r="9">
          <cell r="B9" t="str">
            <v>Hotel</v>
          </cell>
        </row>
        <row r="10">
          <cell r="B10" t="str">
            <v>-</v>
          </cell>
        </row>
        <row r="12">
          <cell r="B12" t="str">
            <v>Segi empat</v>
          </cell>
        </row>
        <row r="13">
          <cell r="B13" t="str">
            <v>Segi tiga</v>
          </cell>
        </row>
        <row r="14">
          <cell r="B14" t="str">
            <v>Tidak beraturan</v>
          </cell>
        </row>
        <row r="15">
          <cell r="B15" t="str">
            <v>-</v>
          </cell>
        </row>
        <row r="17">
          <cell r="B17" t="str">
            <v>Darat, urugan</v>
          </cell>
          <cell r="C17" t="str">
            <v>Lebih tinggi dari jalan</v>
          </cell>
        </row>
        <row r="18">
          <cell r="B18" t="str">
            <v>Rawa, sawah</v>
          </cell>
          <cell r="C18" t="str">
            <v>Lebih rendah dari jalan</v>
          </cell>
        </row>
        <row r="19">
          <cell r="B19" t="str">
            <v>-</v>
          </cell>
          <cell r="C19" t="str">
            <v>Sama dengan jalan</v>
          </cell>
        </row>
        <row r="20">
          <cell r="C20" t="str">
            <v>-</v>
          </cell>
        </row>
        <row r="22">
          <cell r="B22" t="str">
            <v>Baru</v>
          </cell>
        </row>
        <row r="23">
          <cell r="B23" t="str">
            <v>Baik</v>
          </cell>
        </row>
        <row r="24">
          <cell r="B24" t="str">
            <v>Cukup</v>
          </cell>
        </row>
        <row r="25">
          <cell r="B25" t="str">
            <v>Kurang</v>
          </cell>
        </row>
        <row r="26">
          <cell r="B26" t="str">
            <v>Scrap</v>
          </cell>
        </row>
        <row r="27">
          <cell r="B27" t="str">
            <v>-</v>
          </cell>
        </row>
        <row r="29">
          <cell r="B29" t="str">
            <v>HM</v>
          </cell>
        </row>
        <row r="30">
          <cell r="B30" t="str">
            <v>HGB</v>
          </cell>
        </row>
        <row r="31">
          <cell r="B31" t="str">
            <v>HGU</v>
          </cell>
        </row>
        <row r="32">
          <cell r="B32" t="str">
            <v>Hak Pakai</v>
          </cell>
        </row>
        <row r="33">
          <cell r="B33" t="str">
            <v>Sewa</v>
          </cell>
        </row>
        <row r="34">
          <cell r="B34" t="str">
            <v>Girik</v>
          </cell>
        </row>
        <row r="35">
          <cell r="B35" t="str">
            <v>Akte Jual Beli</v>
          </cell>
        </row>
        <row r="36">
          <cell r="B36" t="str">
            <v xml:space="preserve">Petok </v>
          </cell>
        </row>
        <row r="37">
          <cell r="B37" t="str">
            <v>-</v>
          </cell>
        </row>
        <row r="39">
          <cell r="B39">
            <v>1</v>
          </cell>
        </row>
        <row r="40">
          <cell r="B40">
            <v>2</v>
          </cell>
        </row>
        <row r="41">
          <cell r="B41">
            <v>3</v>
          </cell>
        </row>
        <row r="42">
          <cell r="B42">
            <v>4</v>
          </cell>
        </row>
        <row r="43">
          <cell r="B43">
            <v>5</v>
          </cell>
        </row>
        <row r="44">
          <cell r="B44">
            <v>6</v>
          </cell>
        </row>
        <row r="45">
          <cell r="B45">
            <v>7</v>
          </cell>
        </row>
        <row r="46">
          <cell r="B46">
            <v>8</v>
          </cell>
        </row>
        <row r="47">
          <cell r="B47">
            <v>9</v>
          </cell>
        </row>
        <row r="48">
          <cell r="B48">
            <v>10</v>
          </cell>
        </row>
        <row r="49">
          <cell r="B49">
            <v>0</v>
          </cell>
        </row>
        <row r="51">
          <cell r="B51" t="str">
            <v>Penawaran</v>
          </cell>
        </row>
        <row r="52">
          <cell r="B52" t="str">
            <v>Transaksi</v>
          </cell>
        </row>
        <row r="53">
          <cell r="B53" t="str">
            <v>-</v>
          </cell>
        </row>
        <row r="55">
          <cell r="B55" t="str">
            <v>Resident</v>
          </cell>
        </row>
        <row r="56">
          <cell r="B56" t="str">
            <v>Komersial</v>
          </cell>
        </row>
        <row r="57">
          <cell r="B57" t="str">
            <v>Industri</v>
          </cell>
        </row>
        <row r="58">
          <cell r="B58" t="str">
            <v>Campuran</v>
          </cell>
        </row>
        <row r="59">
          <cell r="B59" t="str">
            <v>-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umsi"/>
      <sheetName val="RAB"/>
      <sheetName val="Neraca"/>
      <sheetName val="Laba"/>
      <sheetName val="Kas"/>
      <sheetName val="Sales"/>
      <sheetName val="Cost"/>
      <sheetName val="Susut"/>
      <sheetName val="Bank"/>
      <sheetName val="Rasio"/>
      <sheetName val="Analisis"/>
      <sheetName val="Realisasi"/>
      <sheetName val="TPK"/>
      <sheetName val="Gaji"/>
      <sheetName val="Cashflow"/>
      <sheetName val="Revenue"/>
      <sheetName val="FINISHING"/>
      <sheetName val="PLUMBING"/>
      <sheetName val="STRUKTUR"/>
      <sheetName val="JSiar"/>
      <sheetName val="Nilai Tanah"/>
      <sheetName val="Data Tan"/>
      <sheetName val="Rekap Nilai Tan"/>
      <sheetName val="ISIAN"/>
      <sheetName val="BULAN-RC"/>
      <sheetName val="5 yr val"/>
      <sheetName val="Graphs"/>
      <sheetName val="Input"/>
      <sheetName val="Financials"/>
      <sheetName val=" Summ fin."/>
      <sheetName val="PP"/>
      <sheetName val="DATA LTW"/>
      <sheetName val="Nilai_Tanah"/>
      <sheetName val="Data_Tan"/>
      <sheetName val="Rekap_Nilai_Tan"/>
      <sheetName val="Prod- Plasma"/>
      <sheetName val="As"/>
      <sheetName val="Foto 5-Alt"/>
      <sheetName val="JKT"/>
      <sheetName val="BAP2"/>
      <sheetName val="WP RUKO"/>
      <sheetName val=" PETA RUKO"/>
      <sheetName val="PETA DATA PEMBANDING"/>
      <sheetName val="Data"/>
      <sheetName val="Ring"/>
      <sheetName val="10 yr val"/>
      <sheetName val="IKK"/>
      <sheetName val="List"/>
      <sheetName val="12"/>
      <sheetName val="F1771-2"/>
      <sheetName val="LR"/>
      <sheetName val="Data Psr Tanah"/>
      <sheetName val="Perhitungan"/>
      <sheetName val="Daftar No MAPPI"/>
      <sheetName val="BTB"/>
      <sheetName val="Equity"/>
      <sheetName val="TM"/>
      <sheetName val="AC"/>
      <sheetName val="FORM"/>
      <sheetName val="An. Beton"/>
      <sheetName val="kki"/>
      <sheetName val="fin pro centers"/>
      <sheetName val="SUMMARY"/>
      <sheetName val="Fixset"/>
      <sheetName val="Export"/>
      <sheetName val="Produksi Tanaman-Rencana"/>
      <sheetName val="Hit. Tanah"/>
      <sheetName val="00 START"/>
      <sheetName val="RESIDU-3"/>
      <sheetName val="Bang-Non-St"/>
      <sheetName val="daf-3(OK)"/>
      <sheetName val="daf-7(OK)"/>
      <sheetName val="Analisa"/>
      <sheetName val="DETIL PKS"/>
      <sheetName val="SAP"/>
      <sheetName val="FORM-X-1"/>
      <sheetName val="EE-PROP"/>
      <sheetName val="Marshal"/>
      <sheetName val="Permanent info"/>
      <sheetName val="SAT-BHN"/>
      <sheetName val="HRG BHN"/>
      <sheetName val="Biaya"/>
      <sheetName val="tt-biaya"/>
      <sheetName val="Cash-print"/>
      <sheetName val="sensitivity"/>
      <sheetName val="BUT"/>
      <sheetName val="RATE"/>
      <sheetName val="Exc. Rate"/>
      <sheetName val="REKAP OMZET KAPAL"/>
      <sheetName val="Premi Iuran"/>
      <sheetName val="Dumtk"/>
      <sheetName val="Mobilisasi"/>
      <sheetName val="RAB AR&amp;STR"/>
      <sheetName val="RUPS"/>
      <sheetName val="BAG-2"/>
      <sheetName val="BAG_2"/>
      <sheetName val="Mapping Kode"/>
      <sheetName val="START"/>
      <sheetName val="REKAP"/>
      <sheetName val="FIXED"/>
      <sheetName val="VARIABLE"/>
      <sheetName val="PKRAWAT"/>
      <sheetName val="PORAWAT"/>
      <sheetName val="PK RM KEBUN"/>
      <sheetName val="PO RM KEBUN"/>
      <sheetName val="PK UMUM"/>
      <sheetName val="OVERHEAD"/>
      <sheetName val="PK PANEN"/>
      <sheetName val="PO PANEN"/>
      <sheetName val="TRANSPOR"/>
      <sheetName val="PK OLAH"/>
      <sheetName val="PO OLAH"/>
      <sheetName val="PK RM PAB"/>
      <sheetName val="PO RM PABR"/>
      <sheetName val="PK O"/>
      <sheetName val="PO O"/>
      <sheetName val="PK RM"/>
      <sheetName val="PO RM PAB"/>
      <sheetName val="OLDMAP"/>
      <sheetName val="Atur"/>
      <sheetName val="Daftar Hutang"/>
      <sheetName val="OE"/>
      <sheetName val="Des"/>
      <sheetName val="HB "/>
      <sheetName val="PPC"/>
      <sheetName val="COVER"/>
      <sheetName val="1200"/>
      <sheetName val="Gmd3"/>
      <sheetName val="BGN"/>
      <sheetName val="MGR-12"/>
      <sheetName val="Data SRL"/>
      <sheetName val="Data Prod_Graf"/>
      <sheetName val="Mesin"/>
      <sheetName val="Sheet1"/>
      <sheetName val="Reklpj"/>
      <sheetName val="LPJ-Bm"/>
      <sheetName val="RBSB"/>
      <sheetName val="Transport "/>
      <sheetName val="Perleng &amp; Peralt "/>
      <sheetName val="Io_N"/>
      <sheetName val="FORM-B1"/>
      <sheetName val="MASTER_INPUT"/>
      <sheetName val="% Lbr vs GP"/>
      <sheetName val="RELAS"/>
      <sheetName val="KEUANGAN"/>
      <sheetName val="CAT_HRG"/>
      <sheetName val="FAK"/>
      <sheetName val="Material"/>
      <sheetName val="Rincian Iuran"/>
      <sheetName val="WBS2"/>
      <sheetName val="kode Baru "/>
      <sheetName val="Nilai_Tanah1"/>
      <sheetName val="Data_Tan1"/>
      <sheetName val="Rekap_Nilai_Tan1"/>
      <sheetName val="5_yr_val"/>
      <sheetName val="_Summ_fin_"/>
      <sheetName val="DATA_LTW"/>
      <sheetName val="Prod-_Plasma"/>
      <sheetName val="Foto_5-Alt"/>
      <sheetName val="10_yr_val"/>
      <sheetName val="WP_RUKO"/>
      <sheetName val="_PETA_RUKO"/>
      <sheetName val="PETA_DATA_PEMBANDING"/>
      <sheetName val="CF-00"/>
      <sheetName val="GH Quantity"/>
      <sheetName val="HALAMAN 1-60"/>
      <sheetName val="SPM-1"/>
      <sheetName val="H.Satuan"/>
      <sheetName val="SEX"/>
      <sheetName val="4-01"/>
      <sheetName val="Hal 1"/>
      <sheetName val="Hal 2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"/>
      <sheetName val="rendemen"/>
      <sheetName val="cpo &amp; kernel"/>
      <sheetName val="Prod- Inti"/>
      <sheetName val="Prod- Plasma"/>
      <sheetName val="Biaya"/>
      <sheetName val="Biaya (2)"/>
      <sheetName val="As"/>
      <sheetName val="PInv"/>
      <sheetName val="FactInv"/>
      <sheetName val="FInv (tidak masuk)"/>
      <sheetName val="NPInv (tidak masuk)"/>
      <sheetName val="ScheNPInv"/>
      <sheetName val="Dd"/>
      <sheetName val="LK"/>
      <sheetName val="LK (%)"/>
      <sheetName val="PB"/>
      <sheetName val="BII"/>
      <sheetName val="BTK"/>
      <sheetName val="Kap"/>
      <sheetName val="MK"/>
      <sheetName val="Jad"/>
      <sheetName val="Ratio"/>
      <sheetName val="AP"/>
      <sheetName val="Sensitivity"/>
      <sheetName val="Sheet1"/>
      <sheetName val="Sheet2"/>
      <sheetName val="List"/>
      <sheetName val="BCT"/>
      <sheetName val="FORM-X-1"/>
      <sheetName val="Revisi"/>
      <sheetName val="Sheet1 (3)"/>
      <sheetName val="Valuation"/>
      <sheetName val="PENJ.NERACA"/>
      <sheetName val="DAT_1"/>
      <sheetName val="PER PART (IX.2)"/>
      <sheetName val="FS vs Indikatif"/>
      <sheetName val="Fund &amp; Angsuran"/>
      <sheetName val="FORM X COST"/>
      <sheetName val="HPP"/>
      <sheetName val="datasheet"/>
      <sheetName val="bahan+upah"/>
      <sheetName val="1771"/>
      <sheetName val="2"/>
      <sheetName val="OE"/>
      <sheetName val="Des"/>
      <sheetName val="Bang-Non-St"/>
      <sheetName val="cpo_&amp;_kernel"/>
      <sheetName val="Prod-_Inti"/>
      <sheetName val="Prod-_Plasma"/>
      <sheetName val="Biaya_(2)"/>
      <sheetName val="FInv_(tidak_masuk)"/>
      <sheetName val="NPInv_(tidak_masuk)"/>
      <sheetName val="LK_(%)"/>
      <sheetName val="Sheet1_(3)"/>
      <sheetName val="PENJ_NERACA"/>
      <sheetName val="PER_PART_(IX_2)"/>
      <sheetName val="FS_vs_Indikatif"/>
      <sheetName val="Fund_&amp;_Angsuran"/>
      <sheetName val="Pro-Base"/>
      <sheetName val="Resume"/>
      <sheetName val="Rekap Direct Cost"/>
      <sheetName val="Marshal"/>
      <sheetName val="Assumption"/>
      <sheetName val="Daftar Blok"/>
      <sheetName val="Financials"/>
      <sheetName val="10 yr val"/>
      <sheetName val="Input"/>
      <sheetName val="BCR"/>
      <sheetName val="K-9 Ok"/>
      <sheetName val="data"/>
      <sheetName val="S.UPAH"/>
      <sheetName val="S.BAHAN"/>
      <sheetName val="Harga"/>
      <sheetName val="Rinci-Biaya"/>
      <sheetName val="Rinci-Pendapatan"/>
      <sheetName val="Gaji"/>
      <sheetName val="Detail"/>
      <sheetName val="Analisa BCT"/>
      <sheetName val="Kaliandra"/>
      <sheetName val="Data Material Lokal"/>
      <sheetName val="ENTRY AWAL"/>
      <sheetName val="BANK"/>
      <sheetName val="IM"/>
      <sheetName val="TNH"/>
      <sheetName val="IKK"/>
      <sheetName val="BTB"/>
      <sheetName val="KODE"/>
      <sheetName val="Reg.PP"/>
      <sheetName val="SUM"/>
      <sheetName val="GH Quantity"/>
      <sheetName val="RT"/>
      <sheetName val="2007"/>
      <sheetName val="UPAH DAN BAHAN"/>
      <sheetName val="Mesin"/>
      <sheetName val="Bahan"/>
      <sheetName val="Rek.Analisa"/>
      <sheetName val="#REF!"/>
      <sheetName val="KK CFP"/>
      <sheetName val="PO"/>
      <sheetName val="PABRIK (2)"/>
      <sheetName val="RESOURCE MODEL"/>
      <sheetName val="KBProdTBS03.rpt"/>
      <sheetName val="21s"/>
      <sheetName val="28"/>
      <sheetName val="5"/>
      <sheetName val="6"/>
      <sheetName val="7"/>
      <sheetName val="9"/>
      <sheetName val="11"/>
      <sheetName val="10"/>
      <sheetName val="15"/>
      <sheetName val="22"/>
      <sheetName val="23"/>
      <sheetName val="24b"/>
      <sheetName val="25"/>
      <sheetName val="26"/>
      <sheetName val="27"/>
      <sheetName val="29"/>
      <sheetName val="30"/>
      <sheetName val="31"/>
      <sheetName val="32"/>
      <sheetName val="33"/>
      <sheetName val="1"/>
      <sheetName val="3"/>
      <sheetName val="4"/>
      <sheetName val="JSiar"/>
      <sheetName val="Akomodasi"/>
      <sheetName val="Asumsi"/>
      <sheetName val="JADI"/>
      <sheetName val="tt-biaya"/>
      <sheetName val="Cash-print"/>
      <sheetName val="Upah_Bahan"/>
      <sheetName val="Ring"/>
      <sheetName val="bau"/>
      <sheetName val="REKAP"/>
      <sheetName val="Daftar No MAPPI"/>
      <sheetName val="Mobil"/>
      <sheetName val="Indek Kemahalan"/>
      <sheetName val="INV"/>
      <sheetName val="BBM"/>
      <sheetName val="Transport "/>
      <sheetName val="CJE"/>
      <sheetName val="ISIAN"/>
      <sheetName val="Premi Iuran"/>
      <sheetName val="kki"/>
      <sheetName val="fin pro centers"/>
      <sheetName val="SUMMARY"/>
      <sheetName val="Bill No 6 Koord &amp; Attendance"/>
      <sheetName val="Daf 1"/>
      <sheetName val="Std-Prod KS"/>
      <sheetName val="Harga Material Lokal"/>
      <sheetName val="T.material"/>
      <sheetName val="BQ_E20_02_Rp_"/>
      <sheetName val="upah-bahan satker_revisi"/>
      <sheetName val="SPRS breakdown pricing"/>
      <sheetName val="cov"/>
      <sheetName val="UND"/>
      <sheetName val="Lokasi"/>
      <sheetName val="An. Beton"/>
      <sheetName val="HALAMAN 1-60"/>
      <sheetName val="Cashflow"/>
      <sheetName val="PERSIAPAN"/>
      <sheetName val="UTILITAS"/>
      <sheetName val="H.Satuan"/>
      <sheetName val="RAB ME"/>
      <sheetName val="prg-old"/>
      <sheetName val="Stock"/>
      <sheetName val="shareholders"/>
      <sheetName val="Lampiran"/>
      <sheetName val="Bill_2"/>
      <sheetName val="FINISHING"/>
      <sheetName val="KEUANGAN"/>
      <sheetName val="RENCANA KERJA"/>
      <sheetName val="COA"/>
      <sheetName val="Bangunan"/>
      <sheetName val="Resume Nilai"/>
      <sheetName val="Resume T&amp;B"/>
      <sheetName val="Inputs"/>
      <sheetName val="RATE"/>
      <sheetName val="Ass"/>
      <sheetName val="RUKO TYPE 1"/>
      <sheetName val="Harga Sat"/>
      <sheetName val="REKAP Tbh"/>
      <sheetName val="OPNAME GOOD STOCK"/>
      <sheetName val="OPNAME SALES"/>
      <sheetName val="TAX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rif"/>
      <sheetName val="As"/>
      <sheetName val="Inv"/>
      <sheetName val="Pen"/>
      <sheetName val="FS"/>
      <sheetName val="R-Jalan"/>
      <sheetName val="PB"/>
      <sheetName val="R-Inap"/>
      <sheetName val="Other"/>
      <sheetName val="DLL"/>
      <sheetName val="Jad"/>
      <sheetName val="AP"/>
      <sheetName val="AP (2)"/>
      <sheetName val="Other (2)"/>
      <sheetName val="AP_(2)"/>
      <sheetName val="Other_(2)"/>
      <sheetName val="data"/>
      <sheetName val="Ring"/>
      <sheetName val="List"/>
      <sheetName val="kki"/>
      <sheetName val="fin pro centers"/>
      <sheetName val="SUMMARY"/>
      <sheetName val="JD"/>
      <sheetName val="T.material"/>
      <sheetName val="OE"/>
      <sheetName val="BCT"/>
      <sheetName val="Rinci-Biaya"/>
      <sheetName val="Rinci-Pendapatan"/>
      <sheetName val="Dat-Bgt"/>
      <sheetName val="Cashflow"/>
      <sheetName val="datasheet"/>
      <sheetName val="AP_(2)1"/>
      <sheetName val="Other_(2)1"/>
      <sheetName val="fin_pro_centers"/>
      <sheetName val="T_material"/>
      <sheetName val="LDA LTW"/>
      <sheetName val="rab lt 2 bo"/>
      <sheetName val="Des"/>
      <sheetName val="BCT-2013"/>
      <sheetName val="R"/>
      <sheetName val="BCR"/>
      <sheetName val="Resume"/>
      <sheetName val="Data Pembanding"/>
      <sheetName val="RT"/>
      <sheetName val="analisa"/>
      <sheetName val="bobot"/>
      <sheetName val="RAB"/>
      <sheetName val="Harga Bahan"/>
      <sheetName val="Pro-Base"/>
      <sheetName val="Sheet1 (3)"/>
      <sheetName val="Isian"/>
      <sheetName val="datateknis"/>
      <sheetName val="Harga Material Lokal"/>
      <sheetName val="Mesin"/>
      <sheetName val="Revenue"/>
      <sheetName val="JSiar"/>
      <sheetName val="FORM-X-1"/>
      <sheetName val="Fixset"/>
      <sheetName val="beton"/>
      <sheetName val="HarSat"/>
      <sheetName val="BAU"/>
      <sheetName val="FS-FORECAST"/>
      <sheetName val="LEADSCHEDULE"/>
      <sheetName val="Add-trans"/>
      <sheetName val="S-2"/>
      <sheetName val="S-1"/>
      <sheetName val="Add-rev"/>
      <sheetName val="Exist"/>
      <sheetName val="Tot"/>
      <sheetName val="Tranponder"/>
      <sheetName val="Financials"/>
      <sheetName val="10 yr val"/>
      <sheetName val="Input"/>
    </sheetNames>
    <sheetDataSet>
      <sheetData sheetId="0">
        <row r="49">
          <cell r="I49">
            <v>0.1</v>
          </cell>
        </row>
      </sheetData>
      <sheetData sheetId="1"/>
      <sheetData sheetId="2" refreshError="1">
        <row r="49">
          <cell r="I49">
            <v>0.1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3)"/>
      <sheetName val="Rinci-Biaya"/>
      <sheetName val="GA Bugdet"/>
      <sheetName val="Cost"/>
      <sheetName val="Sheet2"/>
      <sheetName val="Sheet1"/>
      <sheetName val="Tax-Payable"/>
      <sheetName val="Pro-Base"/>
      <sheetName val="IS-CF-BS"/>
      <sheetName val="Procentage"/>
      <sheetName val="Sensitif"/>
      <sheetName val="Chart1"/>
      <sheetName val="Rinci-Pendapatan"/>
      <sheetName val="Sheet1_(3)"/>
      <sheetName val="GA_Bugdet"/>
      <sheetName val="As"/>
      <sheetName val="Sheet1 _3_"/>
      <sheetName val="Rinci_Biaya"/>
      <sheetName val="Pro_Base"/>
      <sheetName val="Rinci_Pendapatan"/>
      <sheetName val="FORM X COST"/>
      <sheetName val="List"/>
      <sheetName val="B-Ops-Sawit"/>
      <sheetName val="Inv"/>
      <sheetName val="Biaya-Inv"/>
      <sheetName val="Asumsi"/>
      <sheetName val="kud"/>
      <sheetName val="Lamp BLC"/>
      <sheetName val="CFP BLC"/>
      <sheetName val="CF Konsol"/>
      <sheetName val="SOURCE"/>
      <sheetName val="KODEREKG"/>
      <sheetName val="DAT_1"/>
      <sheetName val="4-09"/>
      <sheetName val="ocean voyage"/>
      <sheetName val="Piringan.Manual"/>
      <sheetName val="Piringan.Chemist"/>
      <sheetName val="Gawangan.Manual"/>
      <sheetName val="Gawangan.Chemist"/>
      <sheetName val="Lalang.Sheet"/>
      <sheetName val="Lalang.Spot"/>
      <sheetName val="Lalang.Wiping"/>
      <sheetName val="Buat TPH"/>
      <sheetName val="TPH.Manual"/>
      <sheetName val="TPH.Chemist"/>
      <sheetName val="Tunas.Pokok"/>
      <sheetName val="Insert.Tanah"/>
      <sheetName val="Sensus.Pokok"/>
      <sheetName val="Sensus.Produksi"/>
      <sheetName val="Penyisipan"/>
      <sheetName val="Teras.Kontur"/>
      <sheetName val="Sanitasi"/>
      <sheetName val="Kastrasi"/>
      <sheetName val="TBM"/>
      <sheetName val="Cashflow"/>
      <sheetName val="B-Ops-KS"/>
      <sheetName val="BCT"/>
      <sheetName val="bhn_upah"/>
      <sheetName val="Project Plan"/>
      <sheetName val="data"/>
      <sheetName val="An. Beton"/>
      <sheetName val="LDA LTW"/>
      <sheetName val="DCF SD JUNI 04"/>
      <sheetName val="alok_bunga"/>
      <sheetName val="datasheet"/>
      <sheetName val="JSiar"/>
      <sheetName val="Sheet1_(3)1"/>
      <sheetName val="GA_Bugdet1"/>
      <sheetName val="Sheet1__3_"/>
      <sheetName val="FORM_X_COST"/>
      <sheetName val="Lamp_BLC"/>
      <sheetName val="CFP_BLC"/>
      <sheetName val="CF_Konsol"/>
      <sheetName val="ocean_voyage"/>
      <sheetName val="Piringan_Manual"/>
      <sheetName val="Piringan_Chemist"/>
      <sheetName val="Gawangan_Manual"/>
      <sheetName val="Gawangan_Chemist"/>
      <sheetName val="Lalang_Sheet"/>
      <sheetName val="Lalang_Spot"/>
      <sheetName val="Lalang_Wiping"/>
      <sheetName val="Buat_TPH"/>
      <sheetName val="TPH_Manual"/>
      <sheetName val="TPH_Chemist"/>
      <sheetName val="Tunas_Pokok"/>
      <sheetName val="Insert_Tanah"/>
      <sheetName val="Sensus_Pokok"/>
      <sheetName val="Sensus_Produksi"/>
      <sheetName val="Teras_Kontur"/>
      <sheetName val="OE"/>
      <sheetName val="Des"/>
      <sheetName val="Rincian Iuran"/>
      <sheetName val="Dumtk"/>
      <sheetName val="Premi Iuran"/>
      <sheetName val="ACT PROD"/>
      <sheetName val="PLAN PROD"/>
      <sheetName val=" 45KVA-1"/>
      <sheetName val="#REF"/>
      <sheetName val="DIRECT COST"/>
      <sheetName val="DCF SD 31 JULI 05"/>
      <sheetName val="Detail WPL Jan"/>
      <sheetName val="Zahir - P&amp;L AsOf Feb14"/>
      <sheetName val="Zahir - P&amp;L Jan14"/>
      <sheetName val="Zahir - BS Feb14"/>
      <sheetName val="Zahir - BS Jan14"/>
      <sheetName val="Analisa Harga"/>
      <sheetName val="Summary"/>
      <sheetName val="Kend"/>
      <sheetName val="Alber"/>
      <sheetName val="Trail"/>
      <sheetName val="SAT-BHN"/>
      <sheetName val="peb'03"/>
      <sheetName val="DAF-2"/>
      <sheetName val="ANALISA ME"/>
      <sheetName val="BCR"/>
      <sheetName val="Analisa BCT Permanen"/>
      <sheetName val="Bang-Non-St"/>
      <sheetName val="R-Plasma"/>
      <sheetName val="R-Inti"/>
      <sheetName val="kki"/>
      <sheetName val="fin pro centers"/>
      <sheetName val="Dat-Bgt"/>
      <sheetName val="MANU"/>
      <sheetName val="General"/>
      <sheetName val="RKP 1"/>
      <sheetName val="Pipe"/>
      <sheetName val="Harga Satuan"/>
      <sheetName val="BBM"/>
      <sheetName val="Transport "/>
      <sheetName val="FORM-X-1"/>
      <sheetName val="RESIDU-3"/>
      <sheetName val="Form_7"/>
      <sheetName val="PHL Borongan"/>
      <sheetName val="Staff"/>
      <sheetName val="RPT"/>
      <sheetName val="Lembur"/>
      <sheetName val="Prm.Angkut Buah"/>
      <sheetName val="Std-Dasar"/>
      <sheetName val="1"/>
      <sheetName val="Data Penkg UPAH"/>
      <sheetName val="Upah-B"/>
      <sheetName val="Data Kar"/>
      <sheetName val="Analisa &amp; Upah"/>
      <sheetName val="CF"/>
      <sheetName val="CF R_05"/>
      <sheetName val="DAF-BAHAN"/>
      <sheetName val="DAF-UPAH"/>
      <sheetName val="Analisa STR"/>
      <sheetName val="harsat"/>
      <sheetName val="B-Sut"/>
      <sheetName val="Harga Bahan"/>
      <sheetName val="Marshal"/>
      <sheetName val="GeneralInfo"/>
      <sheetName val="FINISHING"/>
      <sheetName val="CMLS"/>
      <sheetName val="Biaya PKS"/>
      <sheetName val="Project Cost"/>
      <sheetName val="Balance"/>
      <sheetName val="Risk Analisis"/>
      <sheetName val="BEP"/>
      <sheetName val="Depre"/>
      <sheetName val="PINJAMAN-Bank"/>
      <sheetName val="INCOME"/>
      <sheetName val="Pemeliharaan"/>
      <sheetName val="Upah"/>
      <sheetName val="Bahan"/>
      <sheetName val="Cash-flow"/>
      <sheetName val="IRR"/>
      <sheetName val="IRR ALL"/>
      <sheetName val="Lab&amp;Bengkel"/>
      <sheetName val="Produksi &amp; Scedule"/>
      <sheetName val="Bor Pile"/>
      <sheetName val="MASTER"/>
      <sheetName val="Menu"/>
      <sheetName val="Suryadi"/>
      <sheetName val="SME"/>
      <sheetName val="Biaya"/>
      <sheetName val="Ex_Rate"/>
      <sheetName val="Pk prod"/>
      <sheetName val="bct-PABRIK"/>
      <sheetName val="ANALISA PEK.UMUM"/>
      <sheetName val="KI"/>
      <sheetName val="DETAIL"/>
      <sheetName val="PL"/>
      <sheetName val="Daf 1"/>
      <sheetName val="RT"/>
      <sheetName val="PLUMBING"/>
      <sheetName val="STRUKTUR"/>
      <sheetName val="R"/>
      <sheetName val="KK CFP JAKARTA"/>
      <sheetName val="RKB PKS"/>
      <sheetName val="RKB BLC"/>
      <sheetName val="INDIRECT DETAIL"/>
      <sheetName val="RATE"/>
      <sheetName val="Rin1"/>
      <sheetName val="3"/>
      <sheetName val="cost recovery"/>
      <sheetName val="TB"/>
      <sheetName val="ALOKASI"/>
      <sheetName val="ASP"/>
      <sheetName val="rab_50"/>
      <sheetName val="RADIO CONTROLS"/>
      <sheetName val="PB(B)"/>
      <sheetName val="Setting"/>
      <sheetName val="Inventaris"/>
      <sheetName val="Harga"/>
      <sheetName val="Kerj_alat"/>
      <sheetName val="PO"/>
      <sheetName val="PK"/>
      <sheetName val="neraca okt"/>
      <sheetName val="Data_STD"/>
      <sheetName val="MN"/>
      <sheetName val="Form"/>
      <sheetName val="PN"/>
      <sheetName val="Monitoring Pencapaian Prod"/>
      <sheetName val="INFO"/>
      <sheetName val="Grading"/>
      <sheetName val="Minamas"/>
      <sheetName val="Posisi Stock"/>
      <sheetName val="A+Supl."/>
      <sheetName val="7"/>
      <sheetName val="DCF"/>
      <sheetName val="Std-Prod KS"/>
      <sheetName val="RATIO"/>
      <sheetName val="Worksheet-03"/>
      <sheetName val="Buku Besar 1"/>
      <sheetName val="Checker"/>
      <sheetName val="PARAMETERS"/>
      <sheetName val="Codestable"/>
      <sheetName val="MRC1"/>
      <sheetName val="PARAMETER"/>
      <sheetName val="a-kar001"/>
      <sheetName val="BTB"/>
      <sheetName val="DATA BATCH"/>
      <sheetName val="TBSv"/>
      <sheetName val="36"/>
      <sheetName val="DATA1"/>
      <sheetName val="upah-bahan satker_revisi"/>
      <sheetName val="PABRIK (2)"/>
      <sheetName val="#REF!"/>
      <sheetName val="WP Tanah"/>
      <sheetName val="SPRS breakdown pricing"/>
      <sheetName val="Harsat Upah"/>
      <sheetName val="Perhitungan Besi"/>
      <sheetName val="anal pipa"/>
      <sheetName val="dft bns"/>
      <sheetName val="Input O&amp;M"/>
      <sheetName val="GH Quantity"/>
      <sheetName val="Rek.Analisa"/>
      <sheetName val="ISIAN"/>
      <sheetName val="RESIDU"/>
      <sheetName val="SM Bgn"/>
      <sheetName val="SM Tnh"/>
      <sheetName val="Stock"/>
      <sheetName val="budget_up"/>
      <sheetName val="URA"/>
      <sheetName val="RP"/>
      <sheetName val="MOP"/>
      <sheetName val="TBS"/>
      <sheetName val="Mill"/>
      <sheetName val="BO"/>
      <sheetName val="KIES"/>
      <sheetName val="NPK"/>
      <sheetName val="TKKS"/>
      <sheetName val="TAB"/>
      <sheetName val="CPT"/>
      <sheetName val="WM"/>
      <sheetName val="WC"/>
      <sheetName val="SL"/>
      <sheetName val="KAST"/>
      <sheetName val="Tinn Out"/>
      <sheetName val="S.PK"/>
      <sheetName val="S. Prod"/>
      <sheetName val="T.PPK"/>
      <sheetName val="I. Blk"/>
      <sheetName val="I. Pkk"/>
      <sheetName val="Analisa BCT"/>
      <sheetName val="Kaliandra"/>
      <sheetName val="Data Material Lokal"/>
      <sheetName val="Std-Industri"/>
      <sheetName val="N Tnh"/>
      <sheetName val="HSP"/>
      <sheetName val="Resume"/>
      <sheetName val="Fixset"/>
      <sheetName val="BBNE"/>
      <sheetName val="BLNE"/>
      <sheetName val="ITNE"/>
      <sheetName val="KAA"/>
      <sheetName val="KMYE"/>
      <sheetName val="KT"/>
      <sheetName val="KTTG"/>
      <sheetName val="MDLE"/>
      <sheetName val="MM"/>
      <sheetName val="SAMAN"/>
      <sheetName val="SFRE"/>
      <sheetName val="SK"/>
      <sheetName val="TPZE"/>
      <sheetName val="TRG"/>
      <sheetName val="inputs_control"/>
      <sheetName val="other_assumptions"/>
      <sheetName val="tax"/>
      <sheetName val="equity"/>
      <sheetName val="macro_subs"/>
      <sheetName val="Fill this out first___"/>
      <sheetName val="311301"/>
      <sheetName val="Fill this out first..."/>
      <sheetName val="Mesin"/>
      <sheetName val="98003-33"/>
      <sheetName val="Daftar No MAPPI"/>
      <sheetName val="VLOOK"/>
      <sheetName val="H.Satuan"/>
      <sheetName val="Production"/>
      <sheetName val="TOWN"/>
      <sheetName val="UPAH &amp; BAHAN"/>
      <sheetName val="PERSIAPAN"/>
      <sheetName val="UTILITAS"/>
      <sheetName val="Bangunan Pabrik"/>
      <sheetName val="FISIK RAB 2000"/>
      <sheetName val="JURNAL JAMSOSTEK"/>
      <sheetName val="Palm Prod"/>
      <sheetName val="CPO 16-9-TID "/>
      <sheetName val="List Jabatan"/>
      <sheetName val="Rumus"/>
      <sheetName val="TST"/>
      <sheetName val="data_benefit(2)"/>
      <sheetName val="data_val"/>
      <sheetName val="Capex"/>
      <sheetName val="Assumptions"/>
      <sheetName val="Ring"/>
      <sheetName val="Based Data_wacc"/>
      <sheetName val="I-KAMAR"/>
      <sheetName val="pak03"/>
      <sheetName val="Call"/>
      <sheetName val="Adm"/>
      <sheetName val="HPP"/>
      <sheetName val="Omzet1"/>
      <sheetName val="LPP"/>
      <sheetName val="XLS Avg Rev"/>
      <sheetName val="Sheet1_(3)2"/>
      <sheetName val="GA_Bugdet2"/>
      <sheetName val="Sheet1__3_1"/>
      <sheetName val="Project_Plan"/>
      <sheetName val="An__Beton"/>
      <sheetName val="FORM_X_COST1"/>
      <sheetName val="LDA_LTW"/>
      <sheetName val="Lamp_BLC1"/>
      <sheetName val="CFP_BLC1"/>
      <sheetName val="CF_Konsol1"/>
      <sheetName val="ocean_voyage1"/>
      <sheetName val="Piringan_Manual1"/>
      <sheetName val="Piringan_Chemist1"/>
      <sheetName val="Gawangan_Manual1"/>
      <sheetName val="Gawangan_Chemist1"/>
      <sheetName val="Lalang_Sheet1"/>
      <sheetName val="Lalang_Spot1"/>
      <sheetName val="Lalang_Wiping1"/>
      <sheetName val="Buat_TPH1"/>
      <sheetName val="TPH_Manual1"/>
      <sheetName val="TPH_Chemist1"/>
      <sheetName val="Tunas_Pokok1"/>
      <sheetName val="Insert_Tanah1"/>
      <sheetName val="Sensus_Pokok1"/>
      <sheetName val="Sensus_Produksi1"/>
      <sheetName val="Teras_Kontur1"/>
      <sheetName val="Rincian_Iuran"/>
      <sheetName val="Premi_Iuran"/>
      <sheetName val="ACT_PROD"/>
      <sheetName val="PLAN_PROD"/>
      <sheetName val="_45KVA-1"/>
      <sheetName val="DIRECT_COST"/>
      <sheetName val="DCF_SD_31_JULI_05"/>
      <sheetName val="Detail_WPL_Jan"/>
      <sheetName val="Zahir_-_P&amp;L_AsOf_Feb14"/>
      <sheetName val="Zahir_-_P&amp;L_Jan14"/>
      <sheetName val="Zahir_-_BS_Feb14"/>
      <sheetName val="Zahir_-_BS_Jan14"/>
      <sheetName val="Analisa_Harga"/>
      <sheetName val="DCF_SD_JUNI_04"/>
      <sheetName val="Analisa_BCT_Permanen"/>
      <sheetName val="ANALISA_ME"/>
      <sheetName val="fin_pro_centers"/>
      <sheetName val="Transport_"/>
      <sheetName val="Harga_Satuan"/>
      <sheetName val="Tanah SHM NO. 04254, 04272"/>
      <sheetName val="TBSP"/>
      <sheetName val="Harga Material Lokal"/>
      <sheetName val="Sheet1_(3)6"/>
      <sheetName val="GA_Bugdet6"/>
      <sheetName val="Sheet1__3_5"/>
      <sheetName val="Project_Plan4"/>
      <sheetName val="An__Beton4"/>
      <sheetName val="FORM_X_COST5"/>
      <sheetName val="Lamp_BLC5"/>
      <sheetName val="CFP_BLC5"/>
      <sheetName val="CF_Konsol5"/>
      <sheetName val="ocean_voyage5"/>
      <sheetName val="Piringan_Manual5"/>
      <sheetName val="Piringan_Chemist5"/>
      <sheetName val="Gawangan_Manual5"/>
      <sheetName val="Gawangan_Chemist5"/>
      <sheetName val="Lalang_Sheet5"/>
      <sheetName val="Lalang_Spot5"/>
      <sheetName val="Lalang_Wiping5"/>
      <sheetName val="Buat_TPH5"/>
      <sheetName val="TPH_Manual5"/>
      <sheetName val="TPH_Chemist5"/>
      <sheetName val="Tunas_Pokok5"/>
      <sheetName val="Insert_Tanah5"/>
      <sheetName val="Sensus_Pokok5"/>
      <sheetName val="Sensus_Produksi5"/>
      <sheetName val="Teras_Kontur5"/>
      <sheetName val="ANALISA_ME4"/>
      <sheetName val="LDA_LTW4"/>
      <sheetName val="Rincian_Iuran4"/>
      <sheetName val="Premi_Iuran4"/>
      <sheetName val="ACT_PROD4"/>
      <sheetName val="PLAN_PROD4"/>
      <sheetName val="_45KVA-14"/>
      <sheetName val="DIRECT_COST4"/>
      <sheetName val="DCF_SD_JUNI_044"/>
      <sheetName val="DCF_SD_31_JULI_054"/>
      <sheetName val="Analisa_BCT_Permanen4"/>
      <sheetName val="Detail_WPL_Jan4"/>
      <sheetName val="Zahir_-_P&amp;L_AsOf_Feb144"/>
      <sheetName val="Zahir_-_P&amp;L_Jan144"/>
      <sheetName val="Zahir_-_BS_Feb144"/>
      <sheetName val="Zahir_-_BS_Jan144"/>
      <sheetName val="Analisa_Harga4"/>
      <sheetName val="fin_pro_centers4"/>
      <sheetName val="RKP_14"/>
      <sheetName val="PHL_Borongan4"/>
      <sheetName val="Prm_Angkut_Buah4"/>
      <sheetName val="Data_Penkg_UPAH4"/>
      <sheetName val="Data_Kar4"/>
      <sheetName val="Harga_Satuan4"/>
      <sheetName val="Transport_4"/>
      <sheetName val="Input_O&amp;M4"/>
      <sheetName val="GH_Quantity4"/>
      <sheetName val="Rek_Analisa4"/>
      <sheetName val="RKP_1"/>
      <sheetName val="PHL_Borongan"/>
      <sheetName val="Prm_Angkut_Buah"/>
      <sheetName val="Data_Penkg_UPAH"/>
      <sheetName val="Data_Kar"/>
      <sheetName val="Input_O&amp;M"/>
      <sheetName val="GH_Quantity"/>
      <sheetName val="Rek_Analisa"/>
      <sheetName val="Sheet1_(3)3"/>
      <sheetName val="GA_Bugdet3"/>
      <sheetName val="Sheet1__3_2"/>
      <sheetName val="Project_Plan1"/>
      <sheetName val="An__Beton1"/>
      <sheetName val="FORM_X_COST2"/>
      <sheetName val="Lamp_BLC2"/>
      <sheetName val="CFP_BLC2"/>
      <sheetName val="CF_Konsol2"/>
      <sheetName val="ocean_voyage2"/>
      <sheetName val="Piringan_Manual2"/>
      <sheetName val="Piringan_Chemist2"/>
      <sheetName val="Gawangan_Manual2"/>
      <sheetName val="Gawangan_Chemist2"/>
      <sheetName val="Lalang_Sheet2"/>
      <sheetName val="Lalang_Spot2"/>
      <sheetName val="Lalang_Wiping2"/>
      <sheetName val="Buat_TPH2"/>
      <sheetName val="TPH_Manual2"/>
      <sheetName val="TPH_Chemist2"/>
      <sheetName val="Tunas_Pokok2"/>
      <sheetName val="Insert_Tanah2"/>
      <sheetName val="Sensus_Pokok2"/>
      <sheetName val="Sensus_Produksi2"/>
      <sheetName val="Teras_Kontur2"/>
      <sheetName val="ANALISA_ME1"/>
      <sheetName val="LDA_LTW1"/>
      <sheetName val="Rincian_Iuran1"/>
      <sheetName val="Premi_Iuran1"/>
      <sheetName val="ACT_PROD1"/>
      <sheetName val="PLAN_PROD1"/>
      <sheetName val="_45KVA-11"/>
      <sheetName val="DIRECT_COST1"/>
      <sheetName val="DCF_SD_JUNI_041"/>
      <sheetName val="DCF_SD_31_JULI_051"/>
      <sheetName val="Analisa_BCT_Permanen1"/>
      <sheetName val="Detail_WPL_Jan1"/>
      <sheetName val="Zahir_-_P&amp;L_AsOf_Feb141"/>
      <sheetName val="Zahir_-_P&amp;L_Jan141"/>
      <sheetName val="Zahir_-_BS_Feb141"/>
      <sheetName val="Zahir_-_BS_Jan141"/>
      <sheetName val="Analisa_Harga1"/>
      <sheetName val="fin_pro_centers1"/>
      <sheetName val="RKP_11"/>
      <sheetName val="PHL_Borongan1"/>
      <sheetName val="Prm_Angkut_Buah1"/>
      <sheetName val="Data_Penkg_UPAH1"/>
      <sheetName val="Data_Kar1"/>
      <sheetName val="Harga_Satuan1"/>
      <sheetName val="Transport_1"/>
      <sheetName val="Input_O&amp;M1"/>
      <sheetName val="GH_Quantity1"/>
      <sheetName val="Rek_Analisa1"/>
      <sheetName val="Sheet1_(3)4"/>
      <sheetName val="GA_Bugdet4"/>
      <sheetName val="Sheet1__3_3"/>
      <sheetName val="Project_Plan2"/>
      <sheetName val="An__Beton2"/>
      <sheetName val="FORM_X_COST3"/>
      <sheetName val="Lamp_BLC3"/>
      <sheetName val="CFP_BLC3"/>
      <sheetName val="CF_Konsol3"/>
      <sheetName val="ocean_voyage3"/>
      <sheetName val="Piringan_Manual3"/>
      <sheetName val="Piringan_Chemist3"/>
      <sheetName val="Gawangan_Manual3"/>
      <sheetName val="Gawangan_Chemist3"/>
      <sheetName val="Lalang_Sheet3"/>
      <sheetName val="Lalang_Spot3"/>
      <sheetName val="Lalang_Wiping3"/>
      <sheetName val="Buat_TPH3"/>
      <sheetName val="TPH_Manual3"/>
      <sheetName val="TPH_Chemist3"/>
      <sheetName val="Tunas_Pokok3"/>
      <sheetName val="Insert_Tanah3"/>
      <sheetName val="Sensus_Pokok3"/>
      <sheetName val="Sensus_Produksi3"/>
      <sheetName val="Teras_Kontur3"/>
      <sheetName val="ANALISA_ME2"/>
      <sheetName val="LDA_LTW2"/>
      <sheetName val="Rincian_Iuran2"/>
      <sheetName val="Premi_Iuran2"/>
      <sheetName val="ACT_PROD2"/>
      <sheetName val="PLAN_PROD2"/>
      <sheetName val="_45KVA-12"/>
      <sheetName val="DIRECT_COST2"/>
      <sheetName val="DCF_SD_JUNI_042"/>
      <sheetName val="DCF_SD_31_JULI_052"/>
      <sheetName val="Analisa_BCT_Permanen2"/>
      <sheetName val="Detail_WPL_Jan2"/>
      <sheetName val="Zahir_-_P&amp;L_AsOf_Feb142"/>
      <sheetName val="Zahir_-_P&amp;L_Jan142"/>
      <sheetName val="Zahir_-_BS_Feb142"/>
      <sheetName val="Zahir_-_BS_Jan142"/>
      <sheetName val="Analisa_Harga2"/>
      <sheetName val="fin_pro_centers2"/>
      <sheetName val="RKP_12"/>
      <sheetName val="PHL_Borongan2"/>
      <sheetName val="Prm_Angkut_Buah2"/>
      <sheetName val="Data_Penkg_UPAH2"/>
      <sheetName val="Data_Kar2"/>
      <sheetName val="Harga_Satuan2"/>
      <sheetName val="Transport_2"/>
      <sheetName val="Input_O&amp;M2"/>
      <sheetName val="GH_Quantity2"/>
      <sheetName val="Rek_Analisa2"/>
      <sheetName val="Sheet1_(3)5"/>
      <sheetName val="GA_Bugdet5"/>
      <sheetName val="Sheet1__3_4"/>
      <sheetName val="Project_Plan3"/>
      <sheetName val="An__Beton3"/>
      <sheetName val="FORM_X_COST4"/>
      <sheetName val="Lamp_BLC4"/>
      <sheetName val="CFP_BLC4"/>
      <sheetName val="CF_Konsol4"/>
      <sheetName val="ocean_voyage4"/>
      <sheetName val="Piringan_Manual4"/>
      <sheetName val="Piringan_Chemist4"/>
      <sheetName val="Gawangan_Manual4"/>
      <sheetName val="Gawangan_Chemist4"/>
      <sheetName val="Lalang_Sheet4"/>
      <sheetName val="Lalang_Spot4"/>
      <sheetName val="Lalang_Wiping4"/>
      <sheetName val="Buat_TPH4"/>
      <sheetName val="TPH_Manual4"/>
      <sheetName val="TPH_Chemist4"/>
      <sheetName val="Tunas_Pokok4"/>
      <sheetName val="Insert_Tanah4"/>
      <sheetName val="Sensus_Pokok4"/>
      <sheetName val="Sensus_Produksi4"/>
      <sheetName val="Teras_Kontur4"/>
      <sheetName val="ANALISA_ME3"/>
      <sheetName val="LDA_LTW3"/>
      <sheetName val="Rincian_Iuran3"/>
      <sheetName val="Premi_Iuran3"/>
      <sheetName val="ACT_PROD3"/>
      <sheetName val="PLAN_PROD3"/>
      <sheetName val="_45KVA-13"/>
      <sheetName val="DIRECT_COST3"/>
      <sheetName val="DCF_SD_JUNI_043"/>
      <sheetName val="DCF_SD_31_JULI_053"/>
      <sheetName val="Analisa_BCT_Permanen3"/>
      <sheetName val="Detail_WPL_Jan3"/>
      <sheetName val="Zahir_-_P&amp;L_AsOf_Feb143"/>
      <sheetName val="Zahir_-_P&amp;L_Jan143"/>
      <sheetName val="Zahir_-_BS_Feb143"/>
      <sheetName val="Zahir_-_BS_Jan143"/>
      <sheetName val="Analisa_Harga3"/>
      <sheetName val="fin_pro_centers3"/>
      <sheetName val="RKP_13"/>
      <sheetName val="PHL_Borongan3"/>
      <sheetName val="Prm_Angkut_Buah3"/>
      <sheetName val="Data_Penkg_UPAH3"/>
      <sheetName val="Data_Kar3"/>
      <sheetName val="Harga_Satuan3"/>
      <sheetName val="Transport_3"/>
      <sheetName val="Input_O&amp;M3"/>
      <sheetName val="GH_Quantity3"/>
      <sheetName val="Rek_Analisa3"/>
      <sheetName val="Sheet1_(3)9"/>
      <sheetName val="GA_Bugdet9"/>
      <sheetName val="FORM_X_COST8"/>
      <sheetName val="Sheet1__3_8"/>
      <sheetName val="LDA_LTW7"/>
      <sheetName val="Lamp_BLC8"/>
      <sheetName val="CFP_BLC8"/>
      <sheetName val="CF_Konsol8"/>
      <sheetName val="ocean_voyage8"/>
      <sheetName val="Piringan_Manual8"/>
      <sheetName val="Piringan_Chemist8"/>
      <sheetName val="Gawangan_Manual8"/>
      <sheetName val="Gawangan_Chemist8"/>
      <sheetName val="Lalang_Sheet8"/>
      <sheetName val="Lalang_Spot8"/>
      <sheetName val="Lalang_Wiping8"/>
      <sheetName val="Buat_TPH8"/>
      <sheetName val="TPH_Manual8"/>
      <sheetName val="TPH_Chemist8"/>
      <sheetName val="Tunas_Pokok8"/>
      <sheetName val="Insert_Tanah8"/>
      <sheetName val="Sensus_Pokok8"/>
      <sheetName val="Sensus_Produksi8"/>
      <sheetName val="Teras_Kontur8"/>
      <sheetName val="Project_Plan7"/>
      <sheetName val="An__Beton7"/>
      <sheetName val="Rincian_Iuran7"/>
      <sheetName val="Premi_Iuran7"/>
      <sheetName val="ACT_PROD7"/>
      <sheetName val="PLAN_PROD7"/>
      <sheetName val="_45KVA-17"/>
      <sheetName val="DIRECT_COST7"/>
      <sheetName val="DCF_SD_31_JULI_057"/>
      <sheetName val="Detail_WPL_Jan7"/>
      <sheetName val="Zahir_-_P&amp;L_AsOf_Feb147"/>
      <sheetName val="Zahir_-_P&amp;L_Jan147"/>
      <sheetName val="Zahir_-_BS_Feb147"/>
      <sheetName val="Zahir_-_BS_Jan147"/>
      <sheetName val="Analisa_Harga7"/>
      <sheetName val="DCF_SD_JUNI_047"/>
      <sheetName val="Analisa_BCT_Permanen7"/>
      <sheetName val="ANALISA_ME7"/>
      <sheetName val="fin_pro_centers7"/>
      <sheetName val="Transport_7"/>
      <sheetName val="Harga_Satuan7"/>
      <sheetName val="Input_O&amp;M7"/>
      <sheetName val="GH_Quantity7"/>
      <sheetName val="Rek_Analisa7"/>
      <sheetName val="RKP_17"/>
      <sheetName val="PHL_Borongan7"/>
      <sheetName val="Prm_Angkut_Buah7"/>
      <sheetName val="Data_Penkg_UPAH7"/>
      <sheetName val="Data_Kar7"/>
      <sheetName val="Sheet1_(3)7"/>
      <sheetName val="GA_Bugdet7"/>
      <sheetName val="FORM_X_COST6"/>
      <sheetName val="Sheet1__3_6"/>
      <sheetName val="LDA_LTW5"/>
      <sheetName val="Lamp_BLC6"/>
      <sheetName val="CFP_BLC6"/>
      <sheetName val="CF_Konsol6"/>
      <sheetName val="ocean_voyage6"/>
      <sheetName val="Piringan_Manual6"/>
      <sheetName val="Piringan_Chemist6"/>
      <sheetName val="Gawangan_Manual6"/>
      <sheetName val="Gawangan_Chemist6"/>
      <sheetName val="Lalang_Sheet6"/>
      <sheetName val="Lalang_Spot6"/>
      <sheetName val="Lalang_Wiping6"/>
      <sheetName val="Buat_TPH6"/>
      <sheetName val="TPH_Manual6"/>
      <sheetName val="TPH_Chemist6"/>
      <sheetName val="Tunas_Pokok6"/>
      <sheetName val="Insert_Tanah6"/>
      <sheetName val="Sensus_Pokok6"/>
      <sheetName val="Sensus_Produksi6"/>
      <sheetName val="Teras_Kontur6"/>
      <sheetName val="Project_Plan5"/>
      <sheetName val="An__Beton5"/>
      <sheetName val="Rincian_Iuran5"/>
      <sheetName val="Premi_Iuran5"/>
      <sheetName val="ACT_PROD5"/>
      <sheetName val="PLAN_PROD5"/>
      <sheetName val="_45KVA-15"/>
      <sheetName val="DIRECT_COST5"/>
      <sheetName val="DCF_SD_31_JULI_055"/>
      <sheetName val="Detail_WPL_Jan5"/>
      <sheetName val="Zahir_-_P&amp;L_AsOf_Feb145"/>
      <sheetName val="Zahir_-_P&amp;L_Jan145"/>
      <sheetName val="Zahir_-_BS_Feb145"/>
      <sheetName val="Zahir_-_BS_Jan145"/>
      <sheetName val="Analisa_Harga5"/>
      <sheetName val="DCF_SD_JUNI_045"/>
      <sheetName val="Analisa_BCT_Permanen5"/>
      <sheetName val="ANALISA_ME5"/>
      <sheetName val="fin_pro_centers5"/>
      <sheetName val="Transport_5"/>
      <sheetName val="Harga_Satuan5"/>
      <sheetName val="Input_O&amp;M5"/>
      <sheetName val="GH_Quantity5"/>
      <sheetName val="Rek_Analisa5"/>
      <sheetName val="RKP_15"/>
      <sheetName val="PHL_Borongan5"/>
      <sheetName val="Prm_Angkut_Buah5"/>
      <sheetName val="Data_Penkg_UPAH5"/>
      <sheetName val="Data_Kar5"/>
      <sheetName val="Sheet1_(3)8"/>
      <sheetName val="GA_Bugdet8"/>
      <sheetName val="FORM_X_COST7"/>
      <sheetName val="Sheet1__3_7"/>
      <sheetName val="LDA_LTW6"/>
      <sheetName val="Lamp_BLC7"/>
      <sheetName val="CFP_BLC7"/>
      <sheetName val="CF_Konsol7"/>
      <sheetName val="ocean_voyage7"/>
      <sheetName val="Piringan_Manual7"/>
      <sheetName val="Piringan_Chemist7"/>
      <sheetName val="Gawangan_Manual7"/>
      <sheetName val="Gawangan_Chemist7"/>
      <sheetName val="Lalang_Sheet7"/>
      <sheetName val="Lalang_Spot7"/>
      <sheetName val="Lalang_Wiping7"/>
      <sheetName val="Buat_TPH7"/>
      <sheetName val="TPH_Manual7"/>
      <sheetName val="TPH_Chemist7"/>
      <sheetName val="Tunas_Pokok7"/>
      <sheetName val="Insert_Tanah7"/>
      <sheetName val="Sensus_Pokok7"/>
      <sheetName val="Sensus_Produksi7"/>
      <sheetName val="Teras_Kontur7"/>
      <sheetName val="Project_Plan6"/>
      <sheetName val="An__Beton6"/>
      <sheetName val="Rincian_Iuran6"/>
      <sheetName val="Premi_Iuran6"/>
      <sheetName val="ACT_PROD6"/>
      <sheetName val="PLAN_PROD6"/>
      <sheetName val="_45KVA-16"/>
      <sheetName val="DIRECT_COST6"/>
      <sheetName val="DCF_SD_31_JULI_056"/>
      <sheetName val="Detail_WPL_Jan6"/>
      <sheetName val="Zahir_-_P&amp;L_AsOf_Feb146"/>
      <sheetName val="Zahir_-_P&amp;L_Jan146"/>
      <sheetName val="Zahir_-_BS_Feb146"/>
      <sheetName val="Zahir_-_BS_Jan146"/>
      <sheetName val="Analisa_Harga6"/>
      <sheetName val="DCF_SD_JUNI_046"/>
      <sheetName val="Analisa_BCT_Permanen6"/>
      <sheetName val="ANALISA_ME6"/>
      <sheetName val="fin_pro_centers6"/>
      <sheetName val="Transport_6"/>
      <sheetName val="Harga_Satuan6"/>
      <sheetName val="Input_O&amp;M6"/>
      <sheetName val="GH_Quantity6"/>
      <sheetName val="Rek_Analisa6"/>
      <sheetName val="RKP_16"/>
      <sheetName val="PHL_Borongan6"/>
      <sheetName val="Prm_Angkut_Buah6"/>
      <sheetName val="Data_Penkg_UPAH6"/>
      <sheetName val="Data_Kar6"/>
      <sheetName val="Elektrikal"/>
      <sheetName val="Unit Rate"/>
      <sheetName val="DAF_2"/>
      <sheetName val="Hrg_Sat"/>
      <sheetName val="BAHAN_STR"/>
      <sheetName val="Rekap"/>
      <sheetName val="Pag_hal"/>
      <sheetName val="AC-2"/>
      <sheetName val="DI-ESTI"/>
      <sheetName val="BIALANG"/>
      <sheetName val="BOQ"/>
      <sheetName val="ANALISA"/>
      <sheetName val="Als Struk"/>
      <sheetName val="Cash-print"/>
      <sheetName val="PRINT CF"/>
      <sheetName val="Sat-Tan"/>
      <sheetName val="Machine"/>
      <sheetName val="Cashfl"/>
      <sheetName val="PKS"/>
      <sheetName val="BEKASI"/>
      <sheetName val="Alat-09"/>
      <sheetName val="Norma_HK"/>
      <sheetName val="HS-2010"/>
      <sheetName val="Peralatan"/>
      <sheetName val="I.4.1 (2)"/>
      <sheetName val="I_4_1_(2)"/>
      <sheetName val="I_4_1_(2)1"/>
      <sheetName val="I_4_1_(2)2"/>
      <sheetName val="I_4_1_(2)3"/>
      <sheetName val="I_4_1_(2)4"/>
      <sheetName val="Markup"/>
      <sheetName val="B - Norelec"/>
      <sheetName val="Currency"/>
      <sheetName val="Lamp NRC Item (4)"/>
      <sheetName val="DAF-9"/>
      <sheetName val="AHSbj"/>
      <sheetName val="ALAT"/>
      <sheetName val="Penwrn"/>
      <sheetName val="Faktor Markup"/>
    </sheetNames>
    <sheetDataSet>
      <sheetData sheetId="0">
        <row r="7">
          <cell r="D7">
            <v>-3</v>
          </cell>
        </row>
      </sheetData>
      <sheetData sheetId="1" refreshError="1">
        <row r="7">
          <cell r="D7">
            <v>-3</v>
          </cell>
        </row>
        <row r="40">
          <cell r="C40" t="str">
            <v>BIAYA  PENJUALAN  KAVLING</v>
          </cell>
          <cell r="I40">
            <v>0</v>
          </cell>
          <cell r="J40">
            <v>0</v>
          </cell>
          <cell r="K40">
            <v>0</v>
          </cell>
          <cell r="L40">
            <v>9965505.7979400009</v>
          </cell>
          <cell r="M40">
            <v>19331477.144000001</v>
          </cell>
          <cell r="N40">
            <v>12464886.924000001</v>
          </cell>
          <cell r="O40">
            <v>20324307.605999999</v>
          </cell>
          <cell r="P40">
            <v>6590166.5979999993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72">
          <cell r="C72" t="str">
            <v>PENJUALAN  RUMAH</v>
          </cell>
          <cell r="F72">
            <v>2322.2696999999998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205">
          <cell r="D205" t="str">
            <v>Jumlah</v>
          </cell>
          <cell r="I205">
            <v>0</v>
          </cell>
          <cell r="J205">
            <v>0</v>
          </cell>
          <cell r="K205">
            <v>0</v>
          </cell>
          <cell r="L205">
            <v>1845978.3359999992</v>
          </cell>
          <cell r="M205">
            <v>1845978.3359999992</v>
          </cell>
          <cell r="N205">
            <v>1845978.3359999992</v>
          </cell>
          <cell r="O205">
            <v>1845978.3359999992</v>
          </cell>
          <cell r="P205">
            <v>1845978.3359999992</v>
          </cell>
          <cell r="Q205">
            <v>1845978.3359999992</v>
          </cell>
          <cell r="R205">
            <v>1845978.3359999992</v>
          </cell>
          <cell r="S205">
            <v>1845978.3359999992</v>
          </cell>
          <cell r="T205">
            <v>1845978.3359999992</v>
          </cell>
          <cell r="U205">
            <v>1845978.3359999992</v>
          </cell>
        </row>
        <row r="230">
          <cell r="C230" t="str">
            <v>PENDAPATAN  SEWA  RUKO</v>
          </cell>
          <cell r="F230">
            <v>1039.5</v>
          </cell>
          <cell r="G230">
            <v>2039.26</v>
          </cell>
          <cell r="I230">
            <v>0</v>
          </cell>
          <cell r="J230">
            <v>0</v>
          </cell>
          <cell r="K230">
            <v>0</v>
          </cell>
          <cell r="L230">
            <v>65691.912000000011</v>
          </cell>
          <cell r="M230">
            <v>65691.912000000011</v>
          </cell>
          <cell r="N230">
            <v>65691.912000000011</v>
          </cell>
          <cell r="O230">
            <v>65691.912000000011</v>
          </cell>
          <cell r="P230">
            <v>65691.912000000011</v>
          </cell>
          <cell r="Q230">
            <v>65691.912000000011</v>
          </cell>
          <cell r="R230">
            <v>65691.912000000011</v>
          </cell>
          <cell r="S230">
            <v>65691.912000000011</v>
          </cell>
          <cell r="T230">
            <v>65691.912000000011</v>
          </cell>
          <cell r="U230">
            <v>65691.912000000011</v>
          </cell>
        </row>
        <row r="235">
          <cell r="D235" t="str">
            <v>Jumlah</v>
          </cell>
          <cell r="F235">
            <v>5720</v>
          </cell>
          <cell r="G235">
            <v>3245</v>
          </cell>
          <cell r="I235">
            <v>0</v>
          </cell>
          <cell r="J235">
            <v>0</v>
          </cell>
          <cell r="K235">
            <v>0</v>
          </cell>
          <cell r="L235">
            <v>61663.584000000003</v>
          </cell>
          <cell r="M235">
            <v>61663.584000000003</v>
          </cell>
          <cell r="N235">
            <v>61663.584000000003</v>
          </cell>
          <cell r="O235">
            <v>61663.584000000003</v>
          </cell>
          <cell r="P235">
            <v>61663.584000000003</v>
          </cell>
          <cell r="Q235">
            <v>61663.584000000003</v>
          </cell>
          <cell r="R235">
            <v>61663.584000000003</v>
          </cell>
          <cell r="S235">
            <v>61663.584000000003</v>
          </cell>
          <cell r="T235">
            <v>61663.584000000003</v>
          </cell>
          <cell r="U235">
            <v>61663.584000000003</v>
          </cell>
        </row>
        <row r="251">
          <cell r="D251" t="str">
            <v>Jumlah</v>
          </cell>
          <cell r="F251">
            <v>9072</v>
          </cell>
          <cell r="G251">
            <v>6480</v>
          </cell>
          <cell r="I251">
            <v>0</v>
          </cell>
          <cell r="J251">
            <v>0</v>
          </cell>
          <cell r="K251">
            <v>0</v>
          </cell>
          <cell r="L251">
            <v>109017.39599999999</v>
          </cell>
          <cell r="M251">
            <v>109017.39599999999</v>
          </cell>
          <cell r="N251">
            <v>109017.39599999999</v>
          </cell>
          <cell r="O251">
            <v>109017.39599999999</v>
          </cell>
          <cell r="P251">
            <v>109017.39599999999</v>
          </cell>
          <cell r="Q251">
            <v>109017.39599999999</v>
          </cell>
          <cell r="R251">
            <v>109017.39599999999</v>
          </cell>
          <cell r="S251">
            <v>109017.39599999999</v>
          </cell>
          <cell r="T251">
            <v>109017.39599999999</v>
          </cell>
          <cell r="U251">
            <v>109017.39599999999</v>
          </cell>
        </row>
        <row r="256">
          <cell r="D256" t="str">
            <v>Jumlah</v>
          </cell>
          <cell r="F256">
            <v>0</v>
          </cell>
          <cell r="G256">
            <v>256</v>
          </cell>
          <cell r="I256">
            <v>0</v>
          </cell>
          <cell r="J256">
            <v>0</v>
          </cell>
          <cell r="K256">
            <v>0</v>
          </cell>
          <cell r="L256">
            <v>21006.887999999999</v>
          </cell>
          <cell r="M256">
            <v>21006.887999999999</v>
          </cell>
          <cell r="N256">
            <v>21006.887999999999</v>
          </cell>
          <cell r="O256">
            <v>21006.887999999999</v>
          </cell>
          <cell r="P256">
            <v>21006.887999999999</v>
          </cell>
          <cell r="Q256">
            <v>21006.887999999999</v>
          </cell>
          <cell r="R256">
            <v>21006.887999999999</v>
          </cell>
          <cell r="S256">
            <v>21006.887999999999</v>
          </cell>
          <cell r="T256">
            <v>21006.887999999999</v>
          </cell>
          <cell r="U256">
            <v>21006.887999999999</v>
          </cell>
        </row>
        <row r="263">
          <cell r="D263" t="str">
            <v>Jumlah</v>
          </cell>
          <cell r="F263">
            <v>214</v>
          </cell>
          <cell r="G263">
            <v>79.5</v>
          </cell>
          <cell r="I263">
            <v>0</v>
          </cell>
          <cell r="J263">
            <v>0</v>
          </cell>
          <cell r="K263">
            <v>0</v>
          </cell>
          <cell r="L263">
            <v>15002.100000000002</v>
          </cell>
          <cell r="M263">
            <v>15002.100000000002</v>
          </cell>
          <cell r="N263">
            <v>15002.100000000002</v>
          </cell>
          <cell r="O263">
            <v>15002.100000000002</v>
          </cell>
          <cell r="P263">
            <v>15002.100000000002</v>
          </cell>
          <cell r="Q263">
            <v>15002.100000000002</v>
          </cell>
          <cell r="R263">
            <v>15002.100000000002</v>
          </cell>
          <cell r="S263">
            <v>15002.100000000002</v>
          </cell>
          <cell r="T263">
            <v>15002.100000000002</v>
          </cell>
          <cell r="U263">
            <v>15002.100000000002</v>
          </cell>
        </row>
        <row r="272">
          <cell r="D272" t="str">
            <v>Jumlah</v>
          </cell>
          <cell r="F272">
            <v>10292.299999999999</v>
          </cell>
          <cell r="G272">
            <v>773.3</v>
          </cell>
          <cell r="I272">
            <v>0</v>
          </cell>
          <cell r="J272">
            <v>0</v>
          </cell>
          <cell r="K272">
            <v>0</v>
          </cell>
          <cell r="L272">
            <v>36887.364000000001</v>
          </cell>
          <cell r="M272">
            <v>36887.364000000001</v>
          </cell>
          <cell r="N272">
            <v>36887.364000000001</v>
          </cell>
          <cell r="O272">
            <v>36887.364000000001</v>
          </cell>
          <cell r="P272">
            <v>36887.364000000001</v>
          </cell>
          <cell r="Q272">
            <v>36887.364000000001</v>
          </cell>
          <cell r="R272">
            <v>36887.364000000001</v>
          </cell>
          <cell r="S272">
            <v>36887.364000000001</v>
          </cell>
          <cell r="T272">
            <v>36887.364000000001</v>
          </cell>
          <cell r="U272">
            <v>36887.364000000001</v>
          </cell>
        </row>
        <row r="278">
          <cell r="D278" t="str">
            <v>Jumlah</v>
          </cell>
          <cell r="I278">
            <v>0</v>
          </cell>
          <cell r="J278">
            <v>0</v>
          </cell>
          <cell r="K278">
            <v>0</v>
          </cell>
          <cell r="L278">
            <v>119979.73199999999</v>
          </cell>
          <cell r="M278">
            <v>119979.73199999999</v>
          </cell>
          <cell r="N278">
            <v>119979.73199999999</v>
          </cell>
          <cell r="O278">
            <v>119979.73199999999</v>
          </cell>
          <cell r="P278">
            <v>119979.73199999999</v>
          </cell>
          <cell r="Q278">
            <v>119979.73199999999</v>
          </cell>
          <cell r="R278">
            <v>119979.73199999999</v>
          </cell>
          <cell r="S278">
            <v>119979.73199999999</v>
          </cell>
          <cell r="T278">
            <v>119979.73199999999</v>
          </cell>
          <cell r="U278">
            <v>119979.73199999999</v>
          </cell>
        </row>
      </sheetData>
      <sheetData sheetId="2" refreshError="1"/>
      <sheetData sheetId="3" refreshError="1"/>
      <sheetData sheetId="4" refreshError="1"/>
      <sheetData sheetId="5">
        <row r="262">
          <cell r="C262" t="str">
            <v></v>
          </cell>
        </row>
      </sheetData>
      <sheetData sheetId="6" refreshError="1"/>
      <sheetData sheetId="7">
        <row r="262">
          <cell r="C262" t="str">
            <v></v>
          </cell>
        </row>
      </sheetData>
      <sheetData sheetId="8" refreshError="1"/>
      <sheetData sheetId="9" refreshError="1"/>
      <sheetData sheetId="10"/>
      <sheetData sheetId="11" refreshError="1"/>
      <sheetData sheetId="12" refreshError="1">
        <row r="7">
          <cell r="D7">
            <v>-3</v>
          </cell>
        </row>
        <row r="40">
          <cell r="C40" t="str">
            <v>PENJUALAN  KAVLING</v>
          </cell>
          <cell r="I40">
            <v>0</v>
          </cell>
          <cell r="J40">
            <v>0</v>
          </cell>
          <cell r="K40">
            <v>0</v>
          </cell>
          <cell r="L40">
            <v>28319946.000000004</v>
          </cell>
          <cell r="M40">
            <v>67787940</v>
          </cell>
          <cell r="N40">
            <v>46358550</v>
          </cell>
          <cell r="O40">
            <v>83316375</v>
          </cell>
          <cell r="P40">
            <v>28816400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72">
          <cell r="C72" t="str">
            <v>PENJUALAN  RUMAH</v>
          </cell>
          <cell r="F72">
            <v>2322.2696999999998</v>
          </cell>
          <cell r="I72">
            <v>0</v>
          </cell>
          <cell r="J72">
            <v>0</v>
          </cell>
          <cell r="K72">
            <v>0</v>
          </cell>
          <cell r="L72">
            <v>359355.45500000002</v>
          </cell>
          <cell r="M72">
            <v>337325.45500000002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142">
          <cell r="C142">
            <v>1</v>
          </cell>
          <cell r="I142">
            <v>0</v>
          </cell>
          <cell r="J142">
            <v>0</v>
          </cell>
          <cell r="K142">
            <v>0</v>
          </cell>
          <cell r="L142">
            <v>6</v>
          </cell>
          <cell r="M142">
            <v>6</v>
          </cell>
          <cell r="N142">
            <v>6</v>
          </cell>
          <cell r="O142">
            <v>6</v>
          </cell>
          <cell r="P142">
            <v>6</v>
          </cell>
          <cell r="Q142">
            <v>6</v>
          </cell>
          <cell r="R142">
            <v>6</v>
          </cell>
          <cell r="S142">
            <v>6</v>
          </cell>
          <cell r="T142">
            <v>6</v>
          </cell>
          <cell r="U142">
            <v>6</v>
          </cell>
        </row>
        <row r="143">
          <cell r="C143">
            <v>2</v>
          </cell>
          <cell r="I143">
            <v>0</v>
          </cell>
          <cell r="J143">
            <v>0</v>
          </cell>
          <cell r="K143">
            <v>0</v>
          </cell>
          <cell r="L143">
            <v>5</v>
          </cell>
          <cell r="M143">
            <v>5</v>
          </cell>
          <cell r="N143">
            <v>5</v>
          </cell>
          <cell r="O143">
            <v>5</v>
          </cell>
          <cell r="P143">
            <v>5</v>
          </cell>
          <cell r="Q143">
            <v>5</v>
          </cell>
          <cell r="R143">
            <v>5</v>
          </cell>
          <cell r="S143">
            <v>5</v>
          </cell>
          <cell r="T143">
            <v>5</v>
          </cell>
          <cell r="U143">
            <v>5</v>
          </cell>
        </row>
        <row r="144">
          <cell r="C144">
            <v>3</v>
          </cell>
          <cell r="I144">
            <v>0</v>
          </cell>
          <cell r="J144">
            <v>0</v>
          </cell>
          <cell r="K144">
            <v>0</v>
          </cell>
          <cell r="L144">
            <v>2.4</v>
          </cell>
          <cell r="M144">
            <v>2.4</v>
          </cell>
          <cell r="N144">
            <v>2.4</v>
          </cell>
          <cell r="O144">
            <v>2.4</v>
          </cell>
          <cell r="P144">
            <v>2.4</v>
          </cell>
          <cell r="Q144">
            <v>2.4</v>
          </cell>
          <cell r="R144">
            <v>2.4</v>
          </cell>
          <cell r="S144">
            <v>2.4</v>
          </cell>
          <cell r="T144">
            <v>2.4</v>
          </cell>
          <cell r="U144">
            <v>2.4</v>
          </cell>
        </row>
        <row r="145">
          <cell r="C145">
            <v>4</v>
          </cell>
          <cell r="I145">
            <v>0</v>
          </cell>
          <cell r="J145">
            <v>0</v>
          </cell>
          <cell r="K145">
            <v>0</v>
          </cell>
          <cell r="L145">
            <v>2</v>
          </cell>
          <cell r="M145">
            <v>2</v>
          </cell>
          <cell r="N145">
            <v>2</v>
          </cell>
          <cell r="O145">
            <v>2</v>
          </cell>
          <cell r="P145">
            <v>2</v>
          </cell>
          <cell r="Q145">
            <v>2</v>
          </cell>
          <cell r="R145">
            <v>2</v>
          </cell>
          <cell r="S145">
            <v>2</v>
          </cell>
          <cell r="T145">
            <v>2</v>
          </cell>
          <cell r="U145">
            <v>2</v>
          </cell>
        </row>
        <row r="146">
          <cell r="C146">
            <v>5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</row>
        <row r="149">
          <cell r="C149">
            <v>1</v>
          </cell>
          <cell r="I149">
            <v>0</v>
          </cell>
          <cell r="J149">
            <v>0</v>
          </cell>
          <cell r="K149">
            <v>0</v>
          </cell>
          <cell r="L149">
            <v>3.5</v>
          </cell>
          <cell r="M149">
            <v>3.5</v>
          </cell>
          <cell r="N149">
            <v>3.5</v>
          </cell>
          <cell r="O149">
            <v>3.5</v>
          </cell>
          <cell r="P149">
            <v>3.5</v>
          </cell>
          <cell r="Q149">
            <v>3.5</v>
          </cell>
          <cell r="R149">
            <v>3.5</v>
          </cell>
          <cell r="S149">
            <v>3.5</v>
          </cell>
          <cell r="T149">
            <v>3.5</v>
          </cell>
          <cell r="U149">
            <v>3.5</v>
          </cell>
        </row>
        <row r="150">
          <cell r="C150">
            <v>2</v>
          </cell>
          <cell r="I150">
            <v>0</v>
          </cell>
          <cell r="J150">
            <v>0</v>
          </cell>
          <cell r="K150">
            <v>0</v>
          </cell>
          <cell r="L150">
            <v>3</v>
          </cell>
          <cell r="M150">
            <v>3</v>
          </cell>
          <cell r="N150">
            <v>3</v>
          </cell>
          <cell r="O150">
            <v>3</v>
          </cell>
          <cell r="P150">
            <v>3</v>
          </cell>
          <cell r="Q150">
            <v>3</v>
          </cell>
          <cell r="R150">
            <v>3</v>
          </cell>
          <cell r="S150">
            <v>3</v>
          </cell>
          <cell r="T150">
            <v>3</v>
          </cell>
          <cell r="U150">
            <v>3</v>
          </cell>
        </row>
        <row r="151">
          <cell r="C151">
            <v>3</v>
          </cell>
          <cell r="I151">
            <v>0</v>
          </cell>
          <cell r="J151">
            <v>0</v>
          </cell>
          <cell r="K151">
            <v>0</v>
          </cell>
          <cell r="L151">
            <v>2.85</v>
          </cell>
          <cell r="M151">
            <v>2.85</v>
          </cell>
          <cell r="N151">
            <v>2.85</v>
          </cell>
          <cell r="O151">
            <v>2.85</v>
          </cell>
          <cell r="P151">
            <v>2.85</v>
          </cell>
          <cell r="Q151">
            <v>2.85</v>
          </cell>
          <cell r="R151">
            <v>2.85</v>
          </cell>
          <cell r="S151">
            <v>2.85</v>
          </cell>
          <cell r="T151">
            <v>2.85</v>
          </cell>
          <cell r="U151">
            <v>2.85</v>
          </cell>
        </row>
        <row r="152">
          <cell r="C152">
            <v>4</v>
          </cell>
          <cell r="I152">
            <v>0</v>
          </cell>
          <cell r="J152">
            <v>0</v>
          </cell>
          <cell r="K152">
            <v>0</v>
          </cell>
          <cell r="L152">
            <v>2.75</v>
          </cell>
          <cell r="M152">
            <v>2.75</v>
          </cell>
          <cell r="N152">
            <v>2.75</v>
          </cell>
          <cell r="O152">
            <v>2.75</v>
          </cell>
          <cell r="P152">
            <v>2.75</v>
          </cell>
          <cell r="Q152">
            <v>2.75</v>
          </cell>
          <cell r="R152">
            <v>2.75</v>
          </cell>
          <cell r="S152">
            <v>2.75</v>
          </cell>
          <cell r="T152">
            <v>2.75</v>
          </cell>
          <cell r="U152">
            <v>2.75</v>
          </cell>
        </row>
        <row r="153">
          <cell r="C153">
            <v>5</v>
          </cell>
          <cell r="I153">
            <v>0</v>
          </cell>
          <cell r="J153">
            <v>0</v>
          </cell>
          <cell r="K153">
            <v>0</v>
          </cell>
          <cell r="L153">
            <v>2.5</v>
          </cell>
          <cell r="M153">
            <v>2.5</v>
          </cell>
          <cell r="N153">
            <v>2.5</v>
          </cell>
          <cell r="O153">
            <v>2.5</v>
          </cell>
          <cell r="P153">
            <v>2.5</v>
          </cell>
          <cell r="Q153">
            <v>2.5</v>
          </cell>
          <cell r="R153">
            <v>2.5</v>
          </cell>
          <cell r="S153">
            <v>2.5</v>
          </cell>
          <cell r="T153">
            <v>2.5</v>
          </cell>
          <cell r="U153">
            <v>2.5</v>
          </cell>
        </row>
        <row r="154">
          <cell r="C154">
            <v>6</v>
          </cell>
          <cell r="I154">
            <v>0</v>
          </cell>
          <cell r="J154">
            <v>0</v>
          </cell>
          <cell r="K154">
            <v>0</v>
          </cell>
          <cell r="L154">
            <v>1.4</v>
          </cell>
          <cell r="M154">
            <v>1.4</v>
          </cell>
          <cell r="N154">
            <v>1.4</v>
          </cell>
          <cell r="O154">
            <v>1.4</v>
          </cell>
          <cell r="P154">
            <v>1.4</v>
          </cell>
          <cell r="Q154">
            <v>1.4</v>
          </cell>
          <cell r="R154">
            <v>1.4</v>
          </cell>
          <cell r="S154">
            <v>1.4</v>
          </cell>
          <cell r="T154">
            <v>1.4</v>
          </cell>
          <cell r="U154">
            <v>1.4</v>
          </cell>
        </row>
        <row r="155">
          <cell r="C155">
            <v>7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</row>
        <row r="220">
          <cell r="D220" t="str">
            <v>Jumlah</v>
          </cell>
          <cell r="I220">
            <v>0</v>
          </cell>
          <cell r="J220">
            <v>0</v>
          </cell>
          <cell r="K220">
            <v>0</v>
          </cell>
          <cell r="L220">
            <v>24477100.957000002</v>
          </cell>
          <cell r="M220">
            <v>29226696.486200005</v>
          </cell>
          <cell r="N220">
            <v>31770443.78932</v>
          </cell>
          <cell r="O220">
            <v>34326366.345752001</v>
          </cell>
          <cell r="P220">
            <v>37728920.157827199</v>
          </cell>
          <cell r="Q220">
            <v>40288423.301109925</v>
          </cell>
          <cell r="R220">
            <v>40340608.558720917</v>
          </cell>
          <cell r="S220">
            <v>40398012.342093006</v>
          </cell>
          <cell r="T220">
            <v>40461156.503802299</v>
          </cell>
          <cell r="U220">
            <v>40530615.08168254</v>
          </cell>
        </row>
        <row r="249">
          <cell r="C249" t="str">
            <v>PENDAPATAN  SEWA  RUKO</v>
          </cell>
          <cell r="F249">
            <v>1039.5</v>
          </cell>
          <cell r="G249">
            <v>2039.26</v>
          </cell>
          <cell r="I249">
            <v>0</v>
          </cell>
          <cell r="J249">
            <v>0</v>
          </cell>
          <cell r="K249">
            <v>0</v>
          </cell>
          <cell r="L249">
            <v>144999.99900000001</v>
          </cell>
          <cell r="M249">
            <v>152740.52899999998</v>
          </cell>
          <cell r="N249">
            <v>174327.08150000003</v>
          </cell>
          <cell r="O249">
            <v>182306.66465000005</v>
          </cell>
          <cell r="P249">
            <v>200537.33111500007</v>
          </cell>
          <cell r="Q249">
            <v>220591.06422650008</v>
          </cell>
          <cell r="R249">
            <v>230068.0612741501</v>
          </cell>
          <cell r="S249">
            <v>253074.86740156513</v>
          </cell>
          <cell r="T249">
            <v>278382.35414172162</v>
          </cell>
          <cell r="U249">
            <v>306220.58955589391</v>
          </cell>
        </row>
        <row r="254">
          <cell r="D254" t="str">
            <v>Jumlah</v>
          </cell>
          <cell r="F254">
            <v>5720</v>
          </cell>
          <cell r="G254">
            <v>3245</v>
          </cell>
          <cell r="I254">
            <v>0</v>
          </cell>
          <cell r="J254">
            <v>0</v>
          </cell>
          <cell r="K254">
            <v>0</v>
          </cell>
          <cell r="L254">
            <v>164399.99599999998</v>
          </cell>
          <cell r="M254">
            <v>180839.99560000002</v>
          </cell>
          <cell r="N254">
            <v>198923.99516000005</v>
          </cell>
          <cell r="O254">
            <v>218816.39467600005</v>
          </cell>
          <cell r="P254">
            <v>240698.03414360009</v>
          </cell>
          <cell r="Q254">
            <v>264767.83755796013</v>
          </cell>
          <cell r="R254">
            <v>291244.62131375616</v>
          </cell>
          <cell r="S254">
            <v>320369.08344513178</v>
          </cell>
          <cell r="T254">
            <v>352405.99178964505</v>
          </cell>
          <cell r="U254">
            <v>387646.59096860955</v>
          </cell>
        </row>
        <row r="269">
          <cell r="D269" t="str">
            <v>Jumlah</v>
          </cell>
          <cell r="F269">
            <v>9072</v>
          </cell>
          <cell r="G269">
            <v>6480</v>
          </cell>
          <cell r="I269">
            <v>0</v>
          </cell>
          <cell r="J269">
            <v>0</v>
          </cell>
          <cell r="K269">
            <v>0</v>
          </cell>
          <cell r="L269">
            <v>96450.606</v>
          </cell>
          <cell r="M269">
            <v>106095.66660000003</v>
          </cell>
          <cell r="N269">
            <v>116705.23326000002</v>
          </cell>
          <cell r="O269">
            <v>128375.75658600005</v>
          </cell>
          <cell r="P269">
            <v>141213.33224460005</v>
          </cell>
          <cell r="Q269">
            <v>155334.66546906007</v>
          </cell>
          <cell r="R269">
            <v>170868.13201596608</v>
          </cell>
          <cell r="S269">
            <v>187954.94521756272</v>
          </cell>
          <cell r="T269">
            <v>206750.43973931903</v>
          </cell>
          <cell r="U269">
            <v>227425.48371325093</v>
          </cell>
        </row>
        <row r="274">
          <cell r="D274" t="str">
            <v>Jumlah</v>
          </cell>
          <cell r="F274">
            <v>0</v>
          </cell>
          <cell r="G274">
            <v>256</v>
          </cell>
          <cell r="I274">
            <v>0</v>
          </cell>
          <cell r="J274">
            <v>0</v>
          </cell>
          <cell r="K274">
            <v>0</v>
          </cell>
          <cell r="L274">
            <v>116736</v>
          </cell>
          <cell r="M274">
            <v>128409.60000000001</v>
          </cell>
          <cell r="N274">
            <v>141250.56000000003</v>
          </cell>
          <cell r="O274">
            <v>155375.61600000004</v>
          </cell>
          <cell r="P274">
            <v>170913.17760000005</v>
          </cell>
          <cell r="Q274">
            <v>188004.49536000006</v>
          </cell>
          <cell r="R274">
            <v>206804.94489600009</v>
          </cell>
          <cell r="S274">
            <v>227485.4393856001</v>
          </cell>
          <cell r="T274">
            <v>250233.98332416016</v>
          </cell>
          <cell r="U274">
            <v>275257.38165657618</v>
          </cell>
        </row>
        <row r="281">
          <cell r="D281" t="str">
            <v>Jumlah</v>
          </cell>
          <cell r="F281">
            <v>214</v>
          </cell>
          <cell r="G281">
            <v>79.5</v>
          </cell>
          <cell r="I281">
            <v>0</v>
          </cell>
          <cell r="J281">
            <v>0</v>
          </cell>
          <cell r="K281">
            <v>0</v>
          </cell>
          <cell r="L281">
            <v>125000</v>
          </cell>
          <cell r="M281">
            <v>125000</v>
          </cell>
          <cell r="N281">
            <v>125000</v>
          </cell>
          <cell r="O281">
            <v>125000</v>
          </cell>
          <cell r="P281">
            <v>125000</v>
          </cell>
          <cell r="Q281">
            <v>125000</v>
          </cell>
          <cell r="R281">
            <v>125000</v>
          </cell>
          <cell r="S281">
            <v>125000</v>
          </cell>
          <cell r="T281">
            <v>125000</v>
          </cell>
          <cell r="U281">
            <v>125000</v>
          </cell>
        </row>
        <row r="290">
          <cell r="D290" t="str">
            <v>Jumlah</v>
          </cell>
          <cell r="F290">
            <v>10292.299999999999</v>
          </cell>
          <cell r="G290">
            <v>773.3</v>
          </cell>
          <cell r="I290">
            <v>0</v>
          </cell>
          <cell r="J290">
            <v>0</v>
          </cell>
          <cell r="K290">
            <v>0</v>
          </cell>
          <cell r="L290">
            <v>89518.182000000001</v>
          </cell>
          <cell r="M290">
            <v>98237.423900000009</v>
          </cell>
          <cell r="N290">
            <v>108061.16629000002</v>
          </cell>
          <cell r="O290">
            <v>117893.42387900002</v>
          </cell>
          <cell r="P290">
            <v>129682.76626690003</v>
          </cell>
          <cell r="Q290">
            <v>142651.04289359006</v>
          </cell>
          <cell r="R290">
            <v>156916.14718294906</v>
          </cell>
          <cell r="S290">
            <v>172607.761901244</v>
          </cell>
          <cell r="T290">
            <v>189868.53809136839</v>
          </cell>
          <cell r="U290">
            <v>208855.39190050526</v>
          </cell>
        </row>
        <row r="296">
          <cell r="D296" t="str">
            <v>Jumlah</v>
          </cell>
          <cell r="I296">
            <v>0</v>
          </cell>
          <cell r="J296">
            <v>0</v>
          </cell>
          <cell r="K296">
            <v>81211</v>
          </cell>
          <cell r="L296">
            <v>520000</v>
          </cell>
          <cell r="M296">
            <v>572000</v>
          </cell>
          <cell r="N296">
            <v>629200</v>
          </cell>
          <cell r="O296">
            <v>692120</v>
          </cell>
          <cell r="P296">
            <v>761332.00000000012</v>
          </cell>
          <cell r="Q296">
            <v>837465.20000000019</v>
          </cell>
          <cell r="R296">
            <v>921211.72000000032</v>
          </cell>
          <cell r="S296">
            <v>1013332.8920000005</v>
          </cell>
          <cell r="T296">
            <v>1114666.1812000007</v>
          </cell>
          <cell r="U296">
            <v>1226132.7993200009</v>
          </cell>
        </row>
      </sheetData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>
        <row r="7">
          <cell r="D7">
            <v>-3</v>
          </cell>
        </row>
      </sheetData>
      <sheetData sheetId="386">
        <row r="7">
          <cell r="D7">
            <v>-3</v>
          </cell>
        </row>
      </sheetData>
      <sheetData sheetId="387">
        <row r="7">
          <cell r="D7">
            <v>-3</v>
          </cell>
        </row>
      </sheetData>
      <sheetData sheetId="388">
        <row r="7">
          <cell r="D7">
            <v>-3</v>
          </cell>
        </row>
      </sheetData>
      <sheetData sheetId="389">
        <row r="7">
          <cell r="D7">
            <v>-3</v>
          </cell>
        </row>
      </sheetData>
      <sheetData sheetId="390">
        <row r="7">
          <cell r="D7">
            <v>-3</v>
          </cell>
        </row>
      </sheetData>
      <sheetData sheetId="391">
        <row r="7">
          <cell r="D7">
            <v>-3</v>
          </cell>
        </row>
      </sheetData>
      <sheetData sheetId="392">
        <row r="7">
          <cell r="D7">
            <v>-3</v>
          </cell>
        </row>
      </sheetData>
      <sheetData sheetId="393">
        <row r="7">
          <cell r="D7">
            <v>-3</v>
          </cell>
        </row>
      </sheetData>
      <sheetData sheetId="394">
        <row r="7">
          <cell r="D7">
            <v>-3</v>
          </cell>
        </row>
      </sheetData>
      <sheetData sheetId="395">
        <row r="7">
          <cell r="D7">
            <v>-3</v>
          </cell>
        </row>
      </sheetData>
      <sheetData sheetId="396">
        <row r="7">
          <cell r="D7">
            <v>-3</v>
          </cell>
        </row>
      </sheetData>
      <sheetData sheetId="397">
        <row r="7">
          <cell r="D7">
            <v>-3</v>
          </cell>
        </row>
      </sheetData>
      <sheetData sheetId="398">
        <row r="7">
          <cell r="D7">
            <v>-3</v>
          </cell>
        </row>
      </sheetData>
      <sheetData sheetId="399">
        <row r="7">
          <cell r="D7">
            <v>-3</v>
          </cell>
        </row>
      </sheetData>
      <sheetData sheetId="400">
        <row r="7">
          <cell r="D7">
            <v>-3</v>
          </cell>
        </row>
      </sheetData>
      <sheetData sheetId="401">
        <row r="7">
          <cell r="D7">
            <v>-3</v>
          </cell>
        </row>
      </sheetData>
      <sheetData sheetId="402">
        <row r="7">
          <cell r="D7">
            <v>-3</v>
          </cell>
        </row>
      </sheetData>
      <sheetData sheetId="403">
        <row r="7">
          <cell r="D7">
            <v>-3</v>
          </cell>
        </row>
      </sheetData>
      <sheetData sheetId="404">
        <row r="7">
          <cell r="D7">
            <v>-3</v>
          </cell>
        </row>
      </sheetData>
      <sheetData sheetId="405">
        <row r="7">
          <cell r="D7">
            <v>-3</v>
          </cell>
        </row>
      </sheetData>
      <sheetData sheetId="406">
        <row r="7">
          <cell r="D7">
            <v>-3</v>
          </cell>
        </row>
      </sheetData>
      <sheetData sheetId="407">
        <row r="7">
          <cell r="D7">
            <v>-3</v>
          </cell>
        </row>
      </sheetData>
      <sheetData sheetId="408">
        <row r="7">
          <cell r="D7">
            <v>-3</v>
          </cell>
        </row>
      </sheetData>
      <sheetData sheetId="409">
        <row r="7">
          <cell r="D7">
            <v>-3</v>
          </cell>
        </row>
      </sheetData>
      <sheetData sheetId="410">
        <row r="7">
          <cell r="D7">
            <v>-3</v>
          </cell>
        </row>
      </sheetData>
      <sheetData sheetId="411">
        <row r="7">
          <cell r="D7">
            <v>-3</v>
          </cell>
        </row>
      </sheetData>
      <sheetData sheetId="412">
        <row r="7">
          <cell r="D7">
            <v>-3</v>
          </cell>
        </row>
      </sheetData>
      <sheetData sheetId="413">
        <row r="7">
          <cell r="D7">
            <v>-3</v>
          </cell>
        </row>
      </sheetData>
      <sheetData sheetId="414">
        <row r="7">
          <cell r="D7">
            <v>-3</v>
          </cell>
        </row>
      </sheetData>
      <sheetData sheetId="415">
        <row r="7">
          <cell r="D7">
            <v>-3</v>
          </cell>
        </row>
      </sheetData>
      <sheetData sheetId="416">
        <row r="7">
          <cell r="D7">
            <v>-3</v>
          </cell>
        </row>
      </sheetData>
      <sheetData sheetId="417">
        <row r="7">
          <cell r="D7">
            <v>-3</v>
          </cell>
        </row>
      </sheetData>
      <sheetData sheetId="418">
        <row r="7">
          <cell r="D7">
            <v>-3</v>
          </cell>
        </row>
      </sheetData>
      <sheetData sheetId="419">
        <row r="7">
          <cell r="D7">
            <v>-3</v>
          </cell>
        </row>
      </sheetData>
      <sheetData sheetId="420">
        <row r="7">
          <cell r="D7">
            <v>-3</v>
          </cell>
        </row>
      </sheetData>
      <sheetData sheetId="421">
        <row r="7">
          <cell r="D7">
            <v>-3</v>
          </cell>
        </row>
      </sheetData>
      <sheetData sheetId="422">
        <row r="7">
          <cell r="D7">
            <v>-3</v>
          </cell>
        </row>
      </sheetData>
      <sheetData sheetId="423">
        <row r="7">
          <cell r="D7">
            <v>-3</v>
          </cell>
        </row>
      </sheetData>
      <sheetData sheetId="424">
        <row r="7">
          <cell r="D7">
            <v>-3</v>
          </cell>
        </row>
      </sheetData>
      <sheetData sheetId="425">
        <row r="7">
          <cell r="D7">
            <v>-3</v>
          </cell>
        </row>
      </sheetData>
      <sheetData sheetId="426">
        <row r="7">
          <cell r="D7">
            <v>-3</v>
          </cell>
        </row>
      </sheetData>
      <sheetData sheetId="427">
        <row r="7">
          <cell r="D7">
            <v>-3</v>
          </cell>
        </row>
      </sheetData>
      <sheetData sheetId="428">
        <row r="7">
          <cell r="D7">
            <v>-3</v>
          </cell>
        </row>
      </sheetData>
      <sheetData sheetId="429">
        <row r="7">
          <cell r="D7">
            <v>-3</v>
          </cell>
        </row>
      </sheetData>
      <sheetData sheetId="430">
        <row r="7">
          <cell r="D7">
            <v>-3</v>
          </cell>
        </row>
      </sheetData>
      <sheetData sheetId="431">
        <row r="7">
          <cell r="D7">
            <v>-3</v>
          </cell>
        </row>
      </sheetData>
      <sheetData sheetId="432">
        <row r="7">
          <cell r="D7">
            <v>-3</v>
          </cell>
        </row>
      </sheetData>
      <sheetData sheetId="433">
        <row r="7">
          <cell r="D7">
            <v>-3</v>
          </cell>
        </row>
      </sheetData>
      <sheetData sheetId="434">
        <row r="7">
          <cell r="D7">
            <v>-3</v>
          </cell>
        </row>
      </sheetData>
      <sheetData sheetId="435">
        <row r="7">
          <cell r="D7">
            <v>-3</v>
          </cell>
        </row>
      </sheetData>
      <sheetData sheetId="436">
        <row r="7">
          <cell r="D7">
            <v>-3</v>
          </cell>
        </row>
      </sheetData>
      <sheetData sheetId="437">
        <row r="7">
          <cell r="D7">
            <v>-3</v>
          </cell>
        </row>
      </sheetData>
      <sheetData sheetId="438">
        <row r="7">
          <cell r="D7">
            <v>-3</v>
          </cell>
        </row>
      </sheetData>
      <sheetData sheetId="439">
        <row r="7">
          <cell r="D7">
            <v>-3</v>
          </cell>
        </row>
      </sheetData>
      <sheetData sheetId="440">
        <row r="7">
          <cell r="D7">
            <v>-3</v>
          </cell>
        </row>
      </sheetData>
      <sheetData sheetId="441">
        <row r="7">
          <cell r="D7">
            <v>-3</v>
          </cell>
        </row>
      </sheetData>
      <sheetData sheetId="442">
        <row r="7">
          <cell r="D7">
            <v>-3</v>
          </cell>
        </row>
      </sheetData>
      <sheetData sheetId="443">
        <row r="7">
          <cell r="D7">
            <v>-3</v>
          </cell>
        </row>
      </sheetData>
      <sheetData sheetId="444">
        <row r="7">
          <cell r="D7">
            <v>-3</v>
          </cell>
        </row>
      </sheetData>
      <sheetData sheetId="445">
        <row r="7">
          <cell r="D7">
            <v>-3</v>
          </cell>
        </row>
      </sheetData>
      <sheetData sheetId="446">
        <row r="7">
          <cell r="D7">
            <v>-3</v>
          </cell>
        </row>
      </sheetData>
      <sheetData sheetId="447">
        <row r="7">
          <cell r="D7">
            <v>-3</v>
          </cell>
        </row>
      </sheetData>
      <sheetData sheetId="448">
        <row r="7">
          <cell r="D7">
            <v>-3</v>
          </cell>
        </row>
      </sheetData>
      <sheetData sheetId="449">
        <row r="7">
          <cell r="D7">
            <v>-3</v>
          </cell>
        </row>
      </sheetData>
      <sheetData sheetId="450">
        <row r="7">
          <cell r="D7">
            <v>-3</v>
          </cell>
        </row>
      </sheetData>
      <sheetData sheetId="451">
        <row r="7">
          <cell r="D7">
            <v>-3</v>
          </cell>
        </row>
      </sheetData>
      <sheetData sheetId="452">
        <row r="7">
          <cell r="D7">
            <v>-3</v>
          </cell>
        </row>
      </sheetData>
      <sheetData sheetId="453">
        <row r="7">
          <cell r="D7">
            <v>-3</v>
          </cell>
        </row>
      </sheetData>
      <sheetData sheetId="454">
        <row r="7">
          <cell r="D7">
            <v>-3</v>
          </cell>
        </row>
      </sheetData>
      <sheetData sheetId="455">
        <row r="7">
          <cell r="D7">
            <v>-3</v>
          </cell>
        </row>
      </sheetData>
      <sheetData sheetId="456">
        <row r="7">
          <cell r="D7">
            <v>-3</v>
          </cell>
        </row>
      </sheetData>
      <sheetData sheetId="457">
        <row r="7">
          <cell r="D7">
            <v>-3</v>
          </cell>
        </row>
      </sheetData>
      <sheetData sheetId="458">
        <row r="7">
          <cell r="D7">
            <v>-3</v>
          </cell>
        </row>
      </sheetData>
      <sheetData sheetId="459">
        <row r="7">
          <cell r="D7">
            <v>-3</v>
          </cell>
        </row>
      </sheetData>
      <sheetData sheetId="460">
        <row r="7">
          <cell r="D7">
            <v>-3</v>
          </cell>
        </row>
      </sheetData>
      <sheetData sheetId="461">
        <row r="7">
          <cell r="D7">
            <v>-3</v>
          </cell>
        </row>
      </sheetData>
      <sheetData sheetId="462">
        <row r="7">
          <cell r="D7">
            <v>-3</v>
          </cell>
        </row>
      </sheetData>
      <sheetData sheetId="463">
        <row r="7">
          <cell r="D7">
            <v>-3</v>
          </cell>
        </row>
      </sheetData>
      <sheetData sheetId="464">
        <row r="7">
          <cell r="D7">
            <v>-3</v>
          </cell>
        </row>
      </sheetData>
      <sheetData sheetId="465">
        <row r="7">
          <cell r="D7">
            <v>-3</v>
          </cell>
        </row>
      </sheetData>
      <sheetData sheetId="466">
        <row r="7">
          <cell r="D7">
            <v>-3</v>
          </cell>
        </row>
      </sheetData>
      <sheetData sheetId="467">
        <row r="7">
          <cell r="D7">
            <v>-3</v>
          </cell>
        </row>
      </sheetData>
      <sheetData sheetId="468">
        <row r="7">
          <cell r="D7">
            <v>-3</v>
          </cell>
        </row>
      </sheetData>
      <sheetData sheetId="469">
        <row r="7">
          <cell r="D7">
            <v>-3</v>
          </cell>
        </row>
      </sheetData>
      <sheetData sheetId="470">
        <row r="7">
          <cell r="D7">
            <v>-3</v>
          </cell>
        </row>
      </sheetData>
      <sheetData sheetId="471">
        <row r="7">
          <cell r="D7">
            <v>-3</v>
          </cell>
        </row>
      </sheetData>
      <sheetData sheetId="472">
        <row r="7">
          <cell r="D7">
            <v>-3</v>
          </cell>
        </row>
      </sheetData>
      <sheetData sheetId="473">
        <row r="7">
          <cell r="D7">
            <v>-3</v>
          </cell>
        </row>
      </sheetData>
      <sheetData sheetId="474">
        <row r="7">
          <cell r="D7">
            <v>-3</v>
          </cell>
        </row>
      </sheetData>
      <sheetData sheetId="475">
        <row r="7">
          <cell r="D7">
            <v>-3</v>
          </cell>
        </row>
      </sheetData>
      <sheetData sheetId="476">
        <row r="7">
          <cell r="D7">
            <v>-3</v>
          </cell>
        </row>
      </sheetData>
      <sheetData sheetId="477">
        <row r="7">
          <cell r="D7">
            <v>-3</v>
          </cell>
        </row>
      </sheetData>
      <sheetData sheetId="478">
        <row r="7">
          <cell r="D7">
            <v>-3</v>
          </cell>
        </row>
      </sheetData>
      <sheetData sheetId="479">
        <row r="7">
          <cell r="D7">
            <v>-3</v>
          </cell>
        </row>
      </sheetData>
      <sheetData sheetId="480">
        <row r="7">
          <cell r="D7">
            <v>-3</v>
          </cell>
        </row>
      </sheetData>
      <sheetData sheetId="481">
        <row r="7">
          <cell r="D7">
            <v>-3</v>
          </cell>
        </row>
      </sheetData>
      <sheetData sheetId="482">
        <row r="7">
          <cell r="D7">
            <v>-3</v>
          </cell>
        </row>
      </sheetData>
      <sheetData sheetId="483">
        <row r="7">
          <cell r="D7">
            <v>-3</v>
          </cell>
        </row>
      </sheetData>
      <sheetData sheetId="484">
        <row r="7">
          <cell r="D7">
            <v>-3</v>
          </cell>
        </row>
      </sheetData>
      <sheetData sheetId="485">
        <row r="7">
          <cell r="D7">
            <v>-3</v>
          </cell>
        </row>
      </sheetData>
      <sheetData sheetId="486">
        <row r="7">
          <cell r="D7">
            <v>-3</v>
          </cell>
        </row>
      </sheetData>
      <sheetData sheetId="487">
        <row r="7">
          <cell r="D7">
            <v>-3</v>
          </cell>
        </row>
      </sheetData>
      <sheetData sheetId="488">
        <row r="7">
          <cell r="D7">
            <v>-3</v>
          </cell>
        </row>
      </sheetData>
      <sheetData sheetId="489">
        <row r="7">
          <cell r="D7">
            <v>-3</v>
          </cell>
        </row>
      </sheetData>
      <sheetData sheetId="490">
        <row r="7">
          <cell r="D7">
            <v>-3</v>
          </cell>
        </row>
      </sheetData>
      <sheetData sheetId="491">
        <row r="7">
          <cell r="D7">
            <v>-3</v>
          </cell>
        </row>
      </sheetData>
      <sheetData sheetId="492">
        <row r="7">
          <cell r="D7">
            <v>-3</v>
          </cell>
        </row>
      </sheetData>
      <sheetData sheetId="493">
        <row r="7">
          <cell r="D7">
            <v>-3</v>
          </cell>
        </row>
      </sheetData>
      <sheetData sheetId="494">
        <row r="7">
          <cell r="D7">
            <v>-3</v>
          </cell>
        </row>
      </sheetData>
      <sheetData sheetId="495">
        <row r="7">
          <cell r="D7">
            <v>-3</v>
          </cell>
        </row>
      </sheetData>
      <sheetData sheetId="496">
        <row r="7">
          <cell r="D7">
            <v>-3</v>
          </cell>
        </row>
      </sheetData>
      <sheetData sheetId="497">
        <row r="7">
          <cell r="D7">
            <v>-3</v>
          </cell>
        </row>
      </sheetData>
      <sheetData sheetId="498">
        <row r="7">
          <cell r="D7">
            <v>-3</v>
          </cell>
        </row>
      </sheetData>
      <sheetData sheetId="499">
        <row r="7">
          <cell r="D7">
            <v>-3</v>
          </cell>
        </row>
      </sheetData>
      <sheetData sheetId="500">
        <row r="7">
          <cell r="D7">
            <v>-3</v>
          </cell>
        </row>
      </sheetData>
      <sheetData sheetId="501">
        <row r="7">
          <cell r="D7">
            <v>-3</v>
          </cell>
        </row>
      </sheetData>
      <sheetData sheetId="502">
        <row r="7">
          <cell r="D7">
            <v>-3</v>
          </cell>
        </row>
      </sheetData>
      <sheetData sheetId="503">
        <row r="7">
          <cell r="D7">
            <v>-3</v>
          </cell>
        </row>
      </sheetData>
      <sheetData sheetId="504">
        <row r="7">
          <cell r="D7">
            <v>-3</v>
          </cell>
        </row>
      </sheetData>
      <sheetData sheetId="505">
        <row r="7">
          <cell r="D7">
            <v>-3</v>
          </cell>
        </row>
      </sheetData>
      <sheetData sheetId="506">
        <row r="7">
          <cell r="D7">
            <v>-3</v>
          </cell>
        </row>
      </sheetData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>
        <row r="7">
          <cell r="D7">
            <v>-3</v>
          </cell>
        </row>
      </sheetData>
      <sheetData sheetId="519">
        <row r="7">
          <cell r="D7">
            <v>-3</v>
          </cell>
        </row>
      </sheetData>
      <sheetData sheetId="520">
        <row r="7">
          <cell r="D7">
            <v>-3</v>
          </cell>
        </row>
      </sheetData>
      <sheetData sheetId="521">
        <row r="7">
          <cell r="D7">
            <v>-3</v>
          </cell>
        </row>
      </sheetData>
      <sheetData sheetId="522">
        <row r="7">
          <cell r="D7">
            <v>-3</v>
          </cell>
        </row>
      </sheetData>
      <sheetData sheetId="523">
        <row r="7">
          <cell r="D7">
            <v>-3</v>
          </cell>
        </row>
      </sheetData>
      <sheetData sheetId="524">
        <row r="7">
          <cell r="D7">
            <v>-3</v>
          </cell>
        </row>
      </sheetData>
      <sheetData sheetId="525">
        <row r="7">
          <cell r="D7">
            <v>-3</v>
          </cell>
        </row>
      </sheetData>
      <sheetData sheetId="526">
        <row r="7">
          <cell r="D7">
            <v>-3</v>
          </cell>
        </row>
      </sheetData>
      <sheetData sheetId="527">
        <row r="7">
          <cell r="D7">
            <v>-3</v>
          </cell>
        </row>
      </sheetData>
      <sheetData sheetId="528">
        <row r="7">
          <cell r="D7">
            <v>-3</v>
          </cell>
        </row>
      </sheetData>
      <sheetData sheetId="529">
        <row r="7">
          <cell r="D7">
            <v>-3</v>
          </cell>
        </row>
      </sheetData>
      <sheetData sheetId="530">
        <row r="7">
          <cell r="D7">
            <v>-3</v>
          </cell>
        </row>
      </sheetData>
      <sheetData sheetId="531">
        <row r="7">
          <cell r="D7">
            <v>-3</v>
          </cell>
        </row>
      </sheetData>
      <sheetData sheetId="532">
        <row r="7">
          <cell r="D7">
            <v>-3</v>
          </cell>
        </row>
      </sheetData>
      <sheetData sheetId="533">
        <row r="7">
          <cell r="D7">
            <v>-3</v>
          </cell>
        </row>
      </sheetData>
      <sheetData sheetId="534">
        <row r="7">
          <cell r="D7">
            <v>-3</v>
          </cell>
        </row>
      </sheetData>
      <sheetData sheetId="535">
        <row r="7">
          <cell r="D7">
            <v>-3</v>
          </cell>
        </row>
      </sheetData>
      <sheetData sheetId="536">
        <row r="7">
          <cell r="D7">
            <v>-3</v>
          </cell>
        </row>
      </sheetData>
      <sheetData sheetId="537">
        <row r="7">
          <cell r="D7">
            <v>-3</v>
          </cell>
        </row>
      </sheetData>
      <sheetData sheetId="538">
        <row r="7">
          <cell r="D7">
            <v>-3</v>
          </cell>
        </row>
      </sheetData>
      <sheetData sheetId="539">
        <row r="7">
          <cell r="D7">
            <v>-3</v>
          </cell>
        </row>
      </sheetData>
      <sheetData sheetId="540">
        <row r="7">
          <cell r="D7">
            <v>-3</v>
          </cell>
        </row>
      </sheetData>
      <sheetData sheetId="541">
        <row r="7">
          <cell r="D7">
            <v>-3</v>
          </cell>
        </row>
      </sheetData>
      <sheetData sheetId="542">
        <row r="7">
          <cell r="D7">
            <v>-3</v>
          </cell>
        </row>
      </sheetData>
      <sheetData sheetId="543">
        <row r="7">
          <cell r="D7">
            <v>-3</v>
          </cell>
        </row>
      </sheetData>
      <sheetData sheetId="544">
        <row r="7">
          <cell r="D7">
            <v>-3</v>
          </cell>
        </row>
      </sheetData>
      <sheetData sheetId="545">
        <row r="7">
          <cell r="D7">
            <v>-3</v>
          </cell>
        </row>
      </sheetData>
      <sheetData sheetId="546">
        <row r="7">
          <cell r="D7">
            <v>-3</v>
          </cell>
        </row>
      </sheetData>
      <sheetData sheetId="547">
        <row r="7">
          <cell r="D7">
            <v>-3</v>
          </cell>
        </row>
      </sheetData>
      <sheetData sheetId="548">
        <row r="7">
          <cell r="D7">
            <v>-3</v>
          </cell>
        </row>
      </sheetData>
      <sheetData sheetId="549">
        <row r="7">
          <cell r="D7">
            <v>-3</v>
          </cell>
        </row>
      </sheetData>
      <sheetData sheetId="550">
        <row r="7">
          <cell r="D7">
            <v>-3</v>
          </cell>
        </row>
      </sheetData>
      <sheetData sheetId="551">
        <row r="7">
          <cell r="D7">
            <v>-3</v>
          </cell>
        </row>
      </sheetData>
      <sheetData sheetId="552">
        <row r="7">
          <cell r="D7">
            <v>-3</v>
          </cell>
        </row>
      </sheetData>
      <sheetData sheetId="553">
        <row r="7">
          <cell r="D7">
            <v>-3</v>
          </cell>
        </row>
      </sheetData>
      <sheetData sheetId="554">
        <row r="7">
          <cell r="D7">
            <v>-3</v>
          </cell>
        </row>
      </sheetData>
      <sheetData sheetId="555">
        <row r="7">
          <cell r="D7">
            <v>-3</v>
          </cell>
        </row>
      </sheetData>
      <sheetData sheetId="556">
        <row r="7">
          <cell r="D7">
            <v>-3</v>
          </cell>
        </row>
      </sheetData>
      <sheetData sheetId="557">
        <row r="7">
          <cell r="D7">
            <v>-3</v>
          </cell>
        </row>
      </sheetData>
      <sheetData sheetId="558">
        <row r="7">
          <cell r="D7">
            <v>-3</v>
          </cell>
        </row>
      </sheetData>
      <sheetData sheetId="559">
        <row r="7">
          <cell r="D7">
            <v>-3</v>
          </cell>
        </row>
      </sheetData>
      <sheetData sheetId="560">
        <row r="7">
          <cell r="D7">
            <v>-3</v>
          </cell>
        </row>
      </sheetData>
      <sheetData sheetId="561">
        <row r="7">
          <cell r="D7">
            <v>-3</v>
          </cell>
        </row>
      </sheetData>
      <sheetData sheetId="562">
        <row r="7">
          <cell r="D7">
            <v>-3</v>
          </cell>
        </row>
      </sheetData>
      <sheetData sheetId="563">
        <row r="7">
          <cell r="D7">
            <v>-3</v>
          </cell>
        </row>
      </sheetData>
      <sheetData sheetId="564">
        <row r="7">
          <cell r="D7">
            <v>-3</v>
          </cell>
        </row>
      </sheetData>
      <sheetData sheetId="565">
        <row r="7">
          <cell r="D7">
            <v>-3</v>
          </cell>
        </row>
      </sheetData>
      <sheetData sheetId="566">
        <row r="7">
          <cell r="D7">
            <v>-3</v>
          </cell>
        </row>
      </sheetData>
      <sheetData sheetId="567">
        <row r="7">
          <cell r="D7">
            <v>-3</v>
          </cell>
        </row>
      </sheetData>
      <sheetData sheetId="568">
        <row r="7">
          <cell r="D7">
            <v>-3</v>
          </cell>
        </row>
      </sheetData>
      <sheetData sheetId="569">
        <row r="7">
          <cell r="D7">
            <v>-3</v>
          </cell>
        </row>
      </sheetData>
      <sheetData sheetId="570">
        <row r="7">
          <cell r="D7">
            <v>-3</v>
          </cell>
        </row>
      </sheetData>
      <sheetData sheetId="571">
        <row r="7">
          <cell r="D7">
            <v>-3</v>
          </cell>
        </row>
      </sheetData>
      <sheetData sheetId="572">
        <row r="7">
          <cell r="D7">
            <v>-3</v>
          </cell>
        </row>
      </sheetData>
      <sheetData sheetId="573">
        <row r="7">
          <cell r="D7">
            <v>-3</v>
          </cell>
        </row>
      </sheetData>
      <sheetData sheetId="574">
        <row r="7">
          <cell r="D7">
            <v>-3</v>
          </cell>
        </row>
      </sheetData>
      <sheetData sheetId="575">
        <row r="7">
          <cell r="D7">
            <v>-3</v>
          </cell>
        </row>
      </sheetData>
      <sheetData sheetId="576">
        <row r="7">
          <cell r="D7">
            <v>-3</v>
          </cell>
        </row>
      </sheetData>
      <sheetData sheetId="577">
        <row r="7">
          <cell r="D7">
            <v>-3</v>
          </cell>
        </row>
      </sheetData>
      <sheetData sheetId="578">
        <row r="7">
          <cell r="D7">
            <v>-3</v>
          </cell>
        </row>
      </sheetData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>
        <row r="7">
          <cell r="D7">
            <v>-3</v>
          </cell>
        </row>
      </sheetData>
      <sheetData sheetId="791">
        <row r="7">
          <cell r="D7">
            <v>-3</v>
          </cell>
        </row>
      </sheetData>
      <sheetData sheetId="792">
        <row r="7">
          <cell r="D7">
            <v>-3</v>
          </cell>
        </row>
      </sheetData>
      <sheetData sheetId="793">
        <row r="7">
          <cell r="D7">
            <v>-3</v>
          </cell>
        </row>
      </sheetData>
      <sheetData sheetId="794"/>
      <sheetData sheetId="795"/>
      <sheetData sheetId="796"/>
      <sheetData sheetId="797">
        <row r="7">
          <cell r="D7">
            <v>-3</v>
          </cell>
        </row>
      </sheetData>
      <sheetData sheetId="798">
        <row r="7">
          <cell r="D7">
            <v>-3</v>
          </cell>
        </row>
      </sheetData>
      <sheetData sheetId="799">
        <row r="7">
          <cell r="D7">
            <v>-3</v>
          </cell>
        </row>
      </sheetData>
      <sheetData sheetId="800"/>
      <sheetData sheetId="801"/>
      <sheetData sheetId="802">
        <row r="7">
          <cell r="D7">
            <v>-3</v>
          </cell>
        </row>
      </sheetData>
      <sheetData sheetId="803">
        <row r="7">
          <cell r="D7">
            <v>-3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KAP UTAMA"/>
      <sheetName val="PERSIAPAN"/>
      <sheetName val="STRUKTUR"/>
      <sheetName val="FINISHING"/>
      <sheetName val="HALAMAN"/>
      <sheetName val="ELEKTRIKAL"/>
      <sheetName val="MEKANIKAL"/>
      <sheetName val="ANALISA ME"/>
      <sheetName val="ANALISA PERSIAPAN"/>
      <sheetName val="HG Bahan"/>
      <sheetName val="An Beton"/>
      <sheetName val="AN HG DKI"/>
      <sheetName val="anpartisi (REV)"/>
      <sheetName val="ankosen"/>
      <sheetName val="HNS2"/>
      <sheetName val="ars_fin"/>
      <sheetName val="HNS"/>
      <sheetName val="harga dasar"/>
      <sheetName val="ahs struktur"/>
      <sheetName val="List"/>
      <sheetName val="Bang-Non-St"/>
      <sheetName val="Rinci-Biaya"/>
      <sheetName val="Rinci-Pendapatan"/>
      <sheetName val="As"/>
      <sheetName val="INV"/>
      <sheetName val="Rekap Piutang"/>
      <sheetName val="B"/>
      <sheetName val="DES"/>
      <sheetName val="Prod- Plasma"/>
      <sheetName val="Fixset"/>
      <sheetName val="Sheet1"/>
      <sheetName val="Std-Prod KS"/>
      <sheetName val="REKAP_UTAMA"/>
      <sheetName val="ANALISA_ME"/>
      <sheetName val="ANALISA_PERSIAPAN"/>
      <sheetName val="HG_Bahan"/>
      <sheetName val="An_Beton"/>
      <sheetName val="AN_HG_DKI"/>
      <sheetName val="anpartisi_(REV)"/>
      <sheetName val="harga_dasar"/>
      <sheetName val="ahs_struktur"/>
      <sheetName val="Analisa BCT Permanen"/>
      <sheetName val="HSP"/>
      <sheetName val="Pro-Base"/>
      <sheetName val="Sheet1 (3)"/>
      <sheetName val="BCT"/>
      <sheetName val="alok_bunga"/>
      <sheetName val="PLUMBING"/>
      <sheetName val="RATIO"/>
      <sheetName val="GroundSupport Parameters Input"/>
      <sheetName val="Materials and Consumables Input"/>
      <sheetName val="Mining Parameters Input"/>
      <sheetName val="SA-Lamp"/>
      <sheetName val="H.Satuan"/>
      <sheetName val="datateknis"/>
      <sheetName val="Marshal"/>
      <sheetName val="FE-1770-I"/>
      <sheetName val="FE-1770.P1"/>
      <sheetName val="GeneralInfo"/>
      <sheetName val="FE-1770-II"/>
      <sheetName val="R"/>
      <sheetName val="B-Ops-Sawit"/>
      <sheetName val="Biaya-Inv"/>
      <sheetName val="Asumsi"/>
      <sheetName val="Cashflow"/>
      <sheetName val="MA"/>
      <sheetName val="ANALISA"/>
      <sheetName val="Gmd3"/>
      <sheetName val="PUMP"/>
      <sheetName val="FORM-X-1"/>
      <sheetName val="Antenna"/>
      <sheetName val="Sheet2"/>
      <sheetName val="per stage"/>
      <sheetName val="di"/>
      <sheetName val="Form"/>
      <sheetName val="WRKP TM"/>
      <sheetName val="Production S2"/>
      <sheetName val="Production S3"/>
      <sheetName val="HARGA ALAT"/>
      <sheetName val="harsat"/>
      <sheetName val="satuan_pek"/>
      <sheetName val="ALAT"/>
      <sheetName val="HONDA"/>
      <sheetName val="bahan"/>
      <sheetName val="J"/>
      <sheetName val="Ven"/>
      <sheetName val="Harga Satuan"/>
      <sheetName val="rumus"/>
      <sheetName val="INDIRECT DETAIL"/>
      <sheetName val="Daftar Harga"/>
      <sheetName val="Material"/>
      <sheetName val="Upah"/>
      <sheetName val="Bill_2"/>
      <sheetName val="ANALISA_OK"/>
      <sheetName val="I-KAMAR"/>
      <sheetName val="Analisa 2"/>
      <sheetName val="TE TS FA LAN MATV"/>
      <sheetName val="telusur"/>
      <sheetName val="L_TIGA"/>
      <sheetName val="L-TIGA"/>
      <sheetName val="analisa stroke"/>
      <sheetName val="RAB"/>
      <sheetName val="Kend"/>
      <sheetName val="Alber"/>
      <sheetName val="Trail"/>
      <sheetName val="FORM X COST"/>
      <sheetName val="BS"/>
      <sheetName val="PL"/>
      <sheetName val="Daf 1"/>
      <sheetName val="DATA1"/>
      <sheetName val="Perhit Bangunan"/>
      <sheetName val="Data Isian"/>
      <sheetName val="Isian"/>
      <sheetName val="TOWN"/>
      <sheetName val="Mesin"/>
      <sheetName val="An. Beton"/>
      <sheetName val="00000"/>
      <sheetName val="Isian "/>
      <sheetName val="Ten"/>
      <sheetName val="kumpulan"/>
      <sheetName val="Panen"/>
      <sheetName val="Nm Brg"/>
      <sheetName val="kki"/>
      <sheetName val="fin pro centers"/>
      <sheetName val="SUMMARY"/>
      <sheetName val="SOURCE"/>
      <sheetName val="TERM OF PAYMENT"/>
      <sheetName val="Pipe"/>
      <sheetName val="Ref"/>
      <sheetName val="N1Des2000"/>
      <sheetName val="OE"/>
      <sheetName val="Bill of Qty MEP"/>
      <sheetName val="Menu"/>
      <sheetName val="hpp"/>
      <sheetName val="Harga Material Lokal"/>
      <sheetName val="Cutleries"/>
      <sheetName val="Ring"/>
      <sheetName val="BBM"/>
      <sheetName val="Transport "/>
      <sheetName val="Bilanz Bus.plan 2002"/>
      <sheetName val="Multiple Spreadsheets"/>
      <sheetName val="DAFTAR  BESI IWF"/>
      <sheetName val="Harsat Upah"/>
      <sheetName val="DAFTAR BESI KANAL C SIKU"/>
      <sheetName val="Exc. Rate"/>
      <sheetName val="ELEMENT SUM"/>
      <sheetName val="T.material"/>
      <sheetName val="Production"/>
      <sheetName val="HB"/>
      <sheetName val="prg-old"/>
      <sheetName val="Inputs"/>
      <sheetName val="SM Bgn"/>
      <sheetName val="SM Tnh"/>
      <sheetName val="1"/>
      <sheetName val="bs-may2014"/>
      <sheetName val="cogm-may2014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KAP"/>
      <sheetName val="S-CURVE"/>
      <sheetName val="PERSIAPAN"/>
      <sheetName val="FINISHING"/>
      <sheetName val="LISTRIK"/>
      <sheetName val="REKAP ELEKTRIKAL"/>
      <sheetName val="STRUKTUR"/>
      <sheetName val="TELPON"/>
      <sheetName val="SOUND"/>
      <sheetName val="F-ALARM"/>
      <sheetName val="GENSET"/>
      <sheetName val="REKAP MEKANIKAL"/>
      <sheetName val="AC"/>
      <sheetName val="PLUMBING"/>
      <sheetName val="HYDRANT"/>
      <sheetName val="SARANA LUAR"/>
      <sheetName val="Form"/>
      <sheetName val="WRKP TM"/>
      <sheetName val="Production S2"/>
      <sheetName val="Production S3"/>
      <sheetName val="As"/>
      <sheetName val="List"/>
      <sheetName val="DAF-2"/>
      <sheetName val="Rekap Direct Cost"/>
      <sheetName val="Bangunan"/>
      <sheetName val="Daftar No MAPPI"/>
      <sheetName val="DENAH"/>
      <sheetName val="REKAP_ELEKTRIKAL"/>
      <sheetName val="REKAP_MEKANIKAL"/>
      <sheetName val="SARANA_LUAR"/>
      <sheetName val="Rekap Piutang"/>
      <sheetName val="Koef"/>
      <sheetName val="Analisa  (2)"/>
      <sheetName val="Std-Prod KS"/>
      <sheetName val="Bangunan-SDH"/>
      <sheetName val="SUMMARY NDE"/>
      <sheetName val="Multiple Spreadsheets"/>
      <sheetName val="Casing"/>
      <sheetName val="GroundSupport Parameters Input"/>
      <sheetName val="Materials and Consumables Input"/>
      <sheetName val="Mining Parameters Input"/>
      <sheetName val="Analisa BCT Permanen"/>
      <sheetName val="Sheet2"/>
      <sheetName val="FORM-X-1"/>
      <sheetName val="RATIO"/>
      <sheetName val="Performance_Assumptions"/>
      <sheetName val="INV"/>
      <sheetName val="R"/>
      <sheetName val="Resume"/>
      <sheetName val="Rinci-Biaya"/>
      <sheetName val="Rinci-Pendapatan"/>
      <sheetName val="Cogen (New)"/>
      <sheetName val="TUG"/>
      <sheetName val="DES"/>
      <sheetName val="AT"/>
      <sheetName val="RESUME PABRIK &amp; Rukan"/>
      <sheetName val="lr"/>
      <sheetName val="Elektrikal"/>
      <sheetName val="Data"/>
      <sheetName val="Ring"/>
      <sheetName val="Fixset"/>
      <sheetName val="Antenna"/>
      <sheetName val="FORM X COST"/>
      <sheetName val="REF.ONLY"/>
      <sheetName val="Fill this out first___"/>
      <sheetName val="Analisa -Baku"/>
      <sheetName val="BQNSC"/>
      <sheetName val="F1771"/>
      <sheetName val="cc"/>
      <sheetName val="TABEL"/>
      <sheetName val="DATA1"/>
      <sheetName val="Sheet1"/>
      <sheetName val="Upkeep harian"/>
      <sheetName val="CE"/>
      <sheetName val="Advanced"/>
      <sheetName val="Marshal -1"/>
      <sheetName val="List Area"/>
      <sheetName val="Pro-Base"/>
      <sheetName val="Sheet1 (3)"/>
      <sheetName val="H.Satuan"/>
      <sheetName val="Category"/>
      <sheetName val="SOURCE"/>
      <sheetName val="Rincian Analisa Harga Satuan"/>
      <sheetName val="B-Ops-Sawit"/>
      <sheetName val="Biaya-Inv"/>
      <sheetName val="Asumsi"/>
      <sheetName val="NERACA"/>
      <sheetName val="KUNCI"/>
      <sheetName val="kumpulan"/>
      <sheetName val="2002"/>
      <sheetName val="kki"/>
      <sheetName val="fin pro centers"/>
      <sheetName val="SUMMARY"/>
      <sheetName val="Isian"/>
      <sheetName val="Isolasi Luar Dalam"/>
      <sheetName val="Isolasi Luar"/>
      <sheetName val="Harga Bahan"/>
      <sheetName val="BCT"/>
      <sheetName val="Analisa"/>
      <sheetName val="MasterReff"/>
      <sheetName val="bhn_upah"/>
      <sheetName val="PEGAWAI"/>
      <sheetName val="Ten"/>
      <sheetName val="Harga Satuan"/>
      <sheetName val="BQ"/>
      <sheetName val="hsp-STR-ARS"/>
      <sheetName val="GeneralInfo"/>
      <sheetName val="GC"/>
      <sheetName val="Cap"/>
      <sheetName val="Cutleries"/>
      <sheetName val="HRG BHN"/>
      <sheetName val="Capex"/>
      <sheetName val="Assumptions"/>
      <sheetName val="An. Beton"/>
      <sheetName val="FAKTOR"/>
      <sheetName val="analis-TNH"/>
      <sheetName val="bct-PABRIK"/>
      <sheetName val="1200"/>
      <sheetName val="Production"/>
      <sheetName val="T.material"/>
      <sheetName val="HB"/>
      <sheetName val="prg-old"/>
      <sheetName val="BS"/>
      <sheetName val="98003-33"/>
      <sheetName val="Noodles (assumptions)"/>
      <sheetName val="NS"/>
      <sheetName val="Revenue"/>
      <sheetName val="DAF_2"/>
      <sheetName val="Ass"/>
      <sheetName val="RATE"/>
      <sheetName val="Daftar Harga"/>
      <sheetName val="datasheet"/>
      <sheetName val="BILPL97"/>
      <sheetName val="villa"/>
      <sheetName val="jsiar"/>
      <sheetName val="CIVIC 1.6L(7ｶ国MA輸出)ｺｽﾄ"/>
    </sheetNames>
    <sheetDataSet>
      <sheetData sheetId="0">
        <row r="60">
          <cell r="I60">
            <v>78229.718420899371</v>
          </cell>
        </row>
      </sheetData>
      <sheetData sheetId="1">
        <row r="48">
          <cell r="O48">
            <v>1</v>
          </cell>
        </row>
      </sheetData>
      <sheetData sheetId="2">
        <row r="15">
          <cell r="F15" t="str">
            <v>Rp.</v>
          </cell>
        </row>
      </sheetData>
      <sheetData sheetId="3"/>
      <sheetData sheetId="4">
        <row r="60">
          <cell r="I60">
            <v>78229.718420899371</v>
          </cell>
        </row>
        <row r="61">
          <cell r="I61">
            <v>72009.618485292696</v>
          </cell>
        </row>
      </sheetData>
      <sheetData sheetId="5"/>
      <sheetData sheetId="6"/>
      <sheetData sheetId="7">
        <row r="48">
          <cell r="O48">
            <v>1</v>
          </cell>
        </row>
        <row r="49">
          <cell r="O49">
            <v>1.1961730645397457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15">
          <cell r="F15" t="str">
            <v>Rp.</v>
          </cell>
          <cell r="G15">
            <v>167738262.8138938</v>
          </cell>
        </row>
        <row r="16">
          <cell r="F16" t="str">
            <v>Rp.</v>
          </cell>
          <cell r="G16">
            <v>44957078.80305969</v>
          </cell>
        </row>
        <row r="17">
          <cell r="F17" t="str">
            <v>Rp.</v>
          </cell>
          <cell r="G17">
            <v>23367449.547983695</v>
          </cell>
        </row>
        <row r="18">
          <cell r="F18" t="str">
            <v>Rp.</v>
          </cell>
          <cell r="G18">
            <v>82547156.634690896</v>
          </cell>
        </row>
        <row r="20">
          <cell r="F20" t="str">
            <v>Rp.</v>
          </cell>
          <cell r="G20">
            <v>214862586.71795183</v>
          </cell>
        </row>
        <row r="21">
          <cell r="F21" t="str">
            <v>Rp.</v>
          </cell>
          <cell r="G21">
            <v>19075069.748150669</v>
          </cell>
        </row>
        <row r="22">
          <cell r="F22" t="str">
            <v>Rp.</v>
          </cell>
          <cell r="G22">
            <v>31067265.983622465</v>
          </cell>
        </row>
        <row r="25">
          <cell r="G25">
            <v>583614870.24935305</v>
          </cell>
        </row>
        <row r="35">
          <cell r="E35" t="str">
            <v>VOLUME</v>
          </cell>
          <cell r="F35" t="str">
            <v>HARGA SATUAN Rp.</v>
          </cell>
          <cell r="G35" t="str">
            <v>JUMLAH HARGA         Rp.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E49">
            <v>5</v>
          </cell>
          <cell r="F49">
            <v>80861.299162886804</v>
          </cell>
          <cell r="G49">
            <v>404306.49581443402</v>
          </cell>
        </row>
        <row r="50">
          <cell r="E50">
            <v>3</v>
          </cell>
          <cell r="F50">
            <v>62431.860757522947</v>
          </cell>
          <cell r="G50">
            <v>187295.58227256883</v>
          </cell>
        </row>
        <row r="51">
          <cell r="E51">
            <v>3</v>
          </cell>
          <cell r="F51">
            <v>55771.569134165642</v>
          </cell>
          <cell r="G51">
            <v>167314.70740249692</v>
          </cell>
        </row>
        <row r="52">
          <cell r="E52">
            <v>60</v>
          </cell>
          <cell r="F52">
            <v>47753.621082555728</v>
          </cell>
          <cell r="G52">
            <v>2865217.2649533437</v>
          </cell>
        </row>
        <row r="53">
          <cell r="E53">
            <v>24</v>
          </cell>
          <cell r="F53">
            <v>29772.747576394271</v>
          </cell>
          <cell r="G53">
            <v>714545.94183346257</v>
          </cell>
        </row>
        <row r="54">
          <cell r="E54">
            <v>26</v>
          </cell>
          <cell r="F54">
            <v>25712.936195346374</v>
          </cell>
          <cell r="G54">
            <v>668536.34107900574</v>
          </cell>
        </row>
        <row r="55">
          <cell r="G55">
            <v>0</v>
          </cell>
        </row>
        <row r="56">
          <cell r="E56">
            <v>1</v>
          </cell>
          <cell r="F56">
            <v>745600</v>
          </cell>
          <cell r="G56">
            <v>745600</v>
          </cell>
        </row>
        <row r="57">
          <cell r="F57">
            <v>0</v>
          </cell>
        </row>
        <row r="58">
          <cell r="F58">
            <v>0</v>
          </cell>
          <cell r="G58">
            <v>0</v>
          </cell>
        </row>
        <row r="59">
          <cell r="F59">
            <v>0</v>
          </cell>
          <cell r="G59">
            <v>0</v>
          </cell>
        </row>
        <row r="60">
          <cell r="E60">
            <v>3</v>
          </cell>
          <cell r="F60">
            <v>816029.26462901453</v>
          </cell>
          <cell r="G60">
            <v>2448087.7938870434</v>
          </cell>
        </row>
        <row r="61">
          <cell r="E61">
            <v>1</v>
          </cell>
          <cell r="F61">
            <v>447607.96075077285</v>
          </cell>
          <cell r="G61">
            <v>447607.96075077285</v>
          </cell>
        </row>
        <row r="62">
          <cell r="E62">
            <v>1</v>
          </cell>
          <cell r="F62">
            <v>1250000</v>
          </cell>
          <cell r="G62">
            <v>1250000</v>
          </cell>
        </row>
        <row r="63">
          <cell r="E63" t="str">
            <v>Sub Total</v>
          </cell>
          <cell r="F63" t="str">
            <v>A1</v>
          </cell>
          <cell r="G63">
            <v>9898512.0879931282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E72">
            <v>5</v>
          </cell>
          <cell r="F72">
            <v>80861.299162886804</v>
          </cell>
          <cell r="G72">
            <v>404306.49581443402</v>
          </cell>
        </row>
        <row r="73">
          <cell r="E73">
            <v>3</v>
          </cell>
          <cell r="F73">
            <v>62431.860757522947</v>
          </cell>
          <cell r="G73">
            <v>187295.58227256883</v>
          </cell>
        </row>
        <row r="74">
          <cell r="E74">
            <v>3</v>
          </cell>
          <cell r="F74">
            <v>55771.569134165642</v>
          </cell>
          <cell r="G74">
            <v>167314.70740249692</v>
          </cell>
        </row>
        <row r="75">
          <cell r="E75">
            <v>60</v>
          </cell>
          <cell r="F75">
            <v>47753.621082555728</v>
          </cell>
          <cell r="G75">
            <v>2865217.2649533437</v>
          </cell>
        </row>
        <row r="76">
          <cell r="E76">
            <v>24</v>
          </cell>
          <cell r="F76">
            <v>29772.747576394271</v>
          </cell>
          <cell r="G76">
            <v>714545.94183346257</v>
          </cell>
        </row>
        <row r="77">
          <cell r="E77">
            <v>26</v>
          </cell>
          <cell r="F77">
            <v>25712.936195346374</v>
          </cell>
          <cell r="G77">
            <v>668536.34107900574</v>
          </cell>
        </row>
        <row r="78">
          <cell r="G78">
            <v>0</v>
          </cell>
        </row>
        <row r="79">
          <cell r="E79">
            <v>1</v>
          </cell>
          <cell r="F79">
            <v>745600</v>
          </cell>
          <cell r="G79">
            <v>745600</v>
          </cell>
        </row>
        <row r="81">
          <cell r="G81">
            <v>0</v>
          </cell>
        </row>
        <row r="82">
          <cell r="G82">
            <v>0</v>
          </cell>
        </row>
        <row r="83">
          <cell r="E83">
            <v>3</v>
          </cell>
          <cell r="F83">
            <v>816029.26462901453</v>
          </cell>
          <cell r="G83">
            <v>2448087.7938870434</v>
          </cell>
        </row>
        <row r="84">
          <cell r="E84">
            <v>1</v>
          </cell>
          <cell r="F84">
            <v>447607.96075077285</v>
          </cell>
          <cell r="G84">
            <v>447607.96075077285</v>
          </cell>
        </row>
        <row r="85">
          <cell r="E85">
            <v>1</v>
          </cell>
          <cell r="F85">
            <v>1250000</v>
          </cell>
          <cell r="G85">
            <v>1250000</v>
          </cell>
        </row>
        <row r="86">
          <cell r="E86" t="str">
            <v>Sub Total</v>
          </cell>
          <cell r="F86" t="str">
            <v>A2</v>
          </cell>
          <cell r="G86">
            <v>9898512.0879931282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E98">
            <v>2</v>
          </cell>
          <cell r="F98">
            <v>80861.299162886804</v>
          </cell>
          <cell r="G98">
            <v>161722.59832577361</v>
          </cell>
        </row>
        <row r="99">
          <cell r="E99">
            <v>8</v>
          </cell>
          <cell r="F99">
            <v>62431.860757522947</v>
          </cell>
          <cell r="G99">
            <v>499454.88606018358</v>
          </cell>
        </row>
        <row r="100">
          <cell r="E100">
            <v>32</v>
          </cell>
          <cell r="F100">
            <v>55771.569134165642</v>
          </cell>
          <cell r="G100">
            <v>1784690.2122933005</v>
          </cell>
        </row>
        <row r="101">
          <cell r="E101">
            <v>4</v>
          </cell>
          <cell r="F101">
            <v>47753.621082555728</v>
          </cell>
          <cell r="G101">
            <v>191014.48433022291</v>
          </cell>
        </row>
        <row r="102">
          <cell r="E102">
            <v>18</v>
          </cell>
          <cell r="F102">
            <v>29772.747576394271</v>
          </cell>
          <cell r="G102">
            <v>535909.45637509692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E105">
            <v>1</v>
          </cell>
          <cell r="F105">
            <v>475918.74560768664</v>
          </cell>
          <cell r="G105">
            <v>475918.74560768664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E108">
            <v>1</v>
          </cell>
          <cell r="F108">
            <v>816029.26462901453</v>
          </cell>
          <cell r="G108">
            <v>816029.26462901453</v>
          </cell>
        </row>
        <row r="109">
          <cell r="E109">
            <v>2</v>
          </cell>
          <cell r="F109">
            <v>150000</v>
          </cell>
          <cell r="G109">
            <v>300000</v>
          </cell>
        </row>
        <row r="110">
          <cell r="E110">
            <v>1</v>
          </cell>
          <cell r="F110">
            <v>447607.96075077285</v>
          </cell>
          <cell r="G110">
            <v>447607.96075077285</v>
          </cell>
        </row>
        <row r="111">
          <cell r="E111">
            <v>2</v>
          </cell>
          <cell r="F111">
            <v>1250000</v>
          </cell>
          <cell r="G111">
            <v>2500000</v>
          </cell>
        </row>
        <row r="112">
          <cell r="E112" t="str">
            <v>Sub Total</v>
          </cell>
          <cell r="F112" t="str">
            <v>A3</v>
          </cell>
          <cell r="G112">
            <v>7712347.6083720513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19">
          <cell r="E119">
            <v>42</v>
          </cell>
          <cell r="F119">
            <v>62431.860757522947</v>
          </cell>
          <cell r="G119">
            <v>2622138.1518159639</v>
          </cell>
        </row>
        <row r="120">
          <cell r="E120">
            <v>176</v>
          </cell>
          <cell r="F120">
            <v>55771.569134165642</v>
          </cell>
          <cell r="G120">
            <v>9815796.1676131524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E123">
            <v>1</v>
          </cell>
          <cell r="F123">
            <v>1865690.1479143675</v>
          </cell>
          <cell r="G123">
            <v>1865690.1479143675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E126">
            <v>1</v>
          </cell>
          <cell r="F126">
            <v>816029.26462901453</v>
          </cell>
          <cell r="G126">
            <v>816029.26462901453</v>
          </cell>
        </row>
        <row r="127">
          <cell r="E127">
            <v>2</v>
          </cell>
          <cell r="F127">
            <v>1250000</v>
          </cell>
          <cell r="G127">
            <v>2500000</v>
          </cell>
        </row>
        <row r="128">
          <cell r="E128" t="str">
            <v>Sub Total</v>
          </cell>
          <cell r="F128" t="str">
            <v>A4</v>
          </cell>
          <cell r="G128">
            <v>17619653.731972497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E141">
            <v>3</v>
          </cell>
          <cell r="F141">
            <v>241780.06918928973</v>
          </cell>
          <cell r="G141">
            <v>725340.20756786922</v>
          </cell>
        </row>
        <row r="142">
          <cell r="E142">
            <v>2</v>
          </cell>
          <cell r="F142">
            <v>160915.18150720929</v>
          </cell>
          <cell r="G142">
            <v>321830.36301441857</v>
          </cell>
        </row>
        <row r="143">
          <cell r="E143">
            <v>54</v>
          </cell>
          <cell r="F143">
            <v>115470.17443921528</v>
          </cell>
          <cell r="G143">
            <v>6235389.4197176248</v>
          </cell>
        </row>
        <row r="144">
          <cell r="E144">
            <v>66</v>
          </cell>
          <cell r="F144">
            <v>90099.343740327269</v>
          </cell>
          <cell r="G144">
            <v>5946556.6868615998</v>
          </cell>
        </row>
        <row r="145">
          <cell r="E145">
            <v>8</v>
          </cell>
          <cell r="F145">
            <v>62431.860757522947</v>
          </cell>
          <cell r="G145">
            <v>499454.88606018358</v>
          </cell>
        </row>
        <row r="149">
          <cell r="E149">
            <v>1</v>
          </cell>
          <cell r="F149">
            <v>2059285.7344832541</v>
          </cell>
          <cell r="G149">
            <v>2059285.7344832541</v>
          </cell>
        </row>
        <row r="157">
          <cell r="E157">
            <v>2</v>
          </cell>
          <cell r="F157">
            <v>2628141.7444268889</v>
          </cell>
          <cell r="G157">
            <v>5256283.4888537778</v>
          </cell>
        </row>
        <row r="158">
          <cell r="E158">
            <v>3</v>
          </cell>
          <cell r="F158">
            <v>1752094.4962845924</v>
          </cell>
          <cell r="G158">
            <v>5256283.4888537768</v>
          </cell>
        </row>
        <row r="159">
          <cell r="E159">
            <v>2</v>
          </cell>
          <cell r="F159">
            <v>1168062.9975230617</v>
          </cell>
          <cell r="G159">
            <v>2336125.9950461234</v>
          </cell>
        </row>
        <row r="160">
          <cell r="E160">
            <v>1</v>
          </cell>
          <cell r="F160">
            <v>318690.40872000175</v>
          </cell>
          <cell r="G160">
            <v>318690.40872000175</v>
          </cell>
        </row>
        <row r="161">
          <cell r="E161">
            <v>2</v>
          </cell>
          <cell r="F161">
            <v>318690.40872000175</v>
          </cell>
          <cell r="G161">
            <v>637380.81744000351</v>
          </cell>
        </row>
        <row r="162">
          <cell r="E162">
            <v>2</v>
          </cell>
          <cell r="F162">
            <v>1271962.589908984</v>
          </cell>
          <cell r="G162">
            <v>2543925.179817968</v>
          </cell>
        </row>
        <row r="163">
          <cell r="E163">
            <v>1</v>
          </cell>
          <cell r="F163">
            <v>117843.11804038858</v>
          </cell>
          <cell r="G163">
            <v>117843.11804038858</v>
          </cell>
        </row>
        <row r="164">
          <cell r="F164">
            <v>0</v>
          </cell>
          <cell r="G164">
            <v>0</v>
          </cell>
        </row>
        <row r="165">
          <cell r="E165">
            <v>2</v>
          </cell>
          <cell r="F165">
            <v>999341.59059666598</v>
          </cell>
          <cell r="G165">
            <v>1998683.181193332</v>
          </cell>
        </row>
        <row r="166">
          <cell r="G166">
            <v>0</v>
          </cell>
        </row>
        <row r="167">
          <cell r="G167">
            <v>0</v>
          </cell>
        </row>
        <row r="168">
          <cell r="E168">
            <v>1</v>
          </cell>
          <cell r="F168">
            <v>7775124.9195083473</v>
          </cell>
          <cell r="G168">
            <v>7775124.9195083473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6">
          <cell r="G176">
            <v>0</v>
          </cell>
        </row>
        <row r="177">
          <cell r="E177">
            <v>1</v>
          </cell>
          <cell r="F177">
            <v>71609741.418336242</v>
          </cell>
          <cell r="G177">
            <v>71609741.418336242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1">
          <cell r="G181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E196">
            <v>1</v>
          </cell>
          <cell r="F196">
            <v>2990432.6613493641</v>
          </cell>
          <cell r="G196">
            <v>2990432.6613493641</v>
          </cell>
        </row>
        <row r="197">
          <cell r="E197" t="str">
            <v>Sub Total</v>
          </cell>
          <cell r="F197" t="str">
            <v>A4</v>
          </cell>
          <cell r="G197">
            <v>116628371.97486429</v>
          </cell>
        </row>
        <row r="202">
          <cell r="E202">
            <v>1</v>
          </cell>
          <cell r="F202">
            <v>5980865.3226987282</v>
          </cell>
          <cell r="G202">
            <v>5980865.3226987282</v>
          </cell>
        </row>
        <row r="203">
          <cell r="E203" t="str">
            <v>Sub Total</v>
          </cell>
          <cell r="F203" t="str">
            <v>A5</v>
          </cell>
          <cell r="G203">
            <v>5980865.3226987282</v>
          </cell>
        </row>
        <row r="205">
          <cell r="E205" t="str">
            <v>Sub Total</v>
          </cell>
          <cell r="F205" t="str">
            <v>A</v>
          </cell>
          <cell r="G205">
            <v>167738262.8138938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E219">
            <v>10</v>
          </cell>
          <cell r="F219">
            <v>106236.91455403298</v>
          </cell>
          <cell r="G219">
            <v>1062369.1455403299</v>
          </cell>
        </row>
        <row r="220">
          <cell r="E220">
            <v>60</v>
          </cell>
          <cell r="F220">
            <v>58706.977834546182</v>
          </cell>
          <cell r="G220">
            <v>3522418.6700727707</v>
          </cell>
        </row>
        <row r="221">
          <cell r="E221">
            <v>36</v>
          </cell>
          <cell r="F221">
            <v>44010.79556361086</v>
          </cell>
          <cell r="G221">
            <v>1584388.6402899909</v>
          </cell>
        </row>
        <row r="222">
          <cell r="E222">
            <v>40</v>
          </cell>
          <cell r="F222">
            <v>31583.753596107446</v>
          </cell>
          <cell r="G222">
            <v>1263350.1438442979</v>
          </cell>
        </row>
        <row r="223">
          <cell r="E223">
            <v>52</v>
          </cell>
          <cell r="F223">
            <v>22279.919500117303</v>
          </cell>
          <cell r="G223">
            <v>1158555.8140060997</v>
          </cell>
        </row>
        <row r="224">
          <cell r="E224">
            <v>20</v>
          </cell>
          <cell r="F224">
            <v>21278.722645097536</v>
          </cell>
          <cell r="G224">
            <v>425574.45290195069</v>
          </cell>
        </row>
        <row r="225">
          <cell r="G225">
            <v>0</v>
          </cell>
        </row>
        <row r="226">
          <cell r="G226">
            <v>0</v>
          </cell>
        </row>
        <row r="227">
          <cell r="E227">
            <v>1</v>
          </cell>
          <cell r="F227">
            <v>2254164.2166638598</v>
          </cell>
          <cell r="G227">
            <v>2254164.2166638598</v>
          </cell>
        </row>
        <row r="228">
          <cell r="G228">
            <v>0</v>
          </cell>
        </row>
        <row r="229">
          <cell r="G229">
            <v>0</v>
          </cell>
        </row>
        <row r="230">
          <cell r="G230">
            <v>0</v>
          </cell>
        </row>
        <row r="231">
          <cell r="E231">
            <v>11</v>
          </cell>
          <cell r="F231">
            <v>33492.845807112877</v>
          </cell>
          <cell r="G231">
            <v>368421.30387824163</v>
          </cell>
        </row>
        <row r="232">
          <cell r="E232">
            <v>2</v>
          </cell>
          <cell r="F232">
            <v>53827.787904288554</v>
          </cell>
          <cell r="G232">
            <v>107655.57580857711</v>
          </cell>
        </row>
        <row r="233">
          <cell r="E233">
            <v>2</v>
          </cell>
          <cell r="F233">
            <v>43062.230323430842</v>
          </cell>
          <cell r="G233">
            <v>86124.460646861684</v>
          </cell>
        </row>
        <row r="234">
          <cell r="G234">
            <v>0</v>
          </cell>
        </row>
        <row r="235">
          <cell r="G235">
            <v>0</v>
          </cell>
        </row>
        <row r="236">
          <cell r="E236">
            <v>12</v>
          </cell>
          <cell r="F236">
            <v>145068.04151357384</v>
          </cell>
          <cell r="G236">
            <v>1740816.4981628861</v>
          </cell>
        </row>
        <row r="237">
          <cell r="E237">
            <v>15</v>
          </cell>
          <cell r="F237">
            <v>96549.108904325563</v>
          </cell>
          <cell r="G237">
            <v>1448236.6335648834</v>
          </cell>
        </row>
        <row r="238">
          <cell r="E238">
            <v>5</v>
          </cell>
          <cell r="F238">
            <v>69282.104663529157</v>
          </cell>
          <cell r="G238">
            <v>346410.52331764577</v>
          </cell>
        </row>
        <row r="239">
          <cell r="E239" t="str">
            <v>Sub Total</v>
          </cell>
          <cell r="F239" t="str">
            <v>B1</v>
          </cell>
          <cell r="G239">
            <v>15368486.078698397</v>
          </cell>
        </row>
        <row r="245">
          <cell r="G245">
            <v>0</v>
          </cell>
        </row>
        <row r="246">
          <cell r="G246">
            <v>0</v>
          </cell>
        </row>
        <row r="247">
          <cell r="G247">
            <v>0</v>
          </cell>
        </row>
        <row r="248">
          <cell r="E248">
            <v>6</v>
          </cell>
          <cell r="F248">
            <v>106236.91455403298</v>
          </cell>
          <cell r="G248">
            <v>637421.48732419789</v>
          </cell>
        </row>
        <row r="249">
          <cell r="E249">
            <v>22</v>
          </cell>
          <cell r="F249">
            <v>58706.977834546182</v>
          </cell>
          <cell r="G249">
            <v>1291553.5123600159</v>
          </cell>
        </row>
        <row r="250">
          <cell r="E250">
            <v>16</v>
          </cell>
          <cell r="F250">
            <v>44010.79556361086</v>
          </cell>
          <cell r="G250">
            <v>704172.72901777376</v>
          </cell>
        </row>
        <row r="251">
          <cell r="E251">
            <v>4</v>
          </cell>
          <cell r="F251">
            <v>37900.504315328937</v>
          </cell>
          <cell r="G251">
            <v>151602.01726131575</v>
          </cell>
        </row>
        <row r="252">
          <cell r="E252">
            <v>58</v>
          </cell>
          <cell r="F252">
            <v>31583.753596107446</v>
          </cell>
          <cell r="G252">
            <v>1831857.7085742319</v>
          </cell>
        </row>
        <row r="253">
          <cell r="E253">
            <v>52</v>
          </cell>
          <cell r="F253">
            <v>22279.919500117303</v>
          </cell>
          <cell r="G253">
            <v>1158555.8140060997</v>
          </cell>
        </row>
        <row r="254">
          <cell r="E254">
            <v>10</v>
          </cell>
          <cell r="F254">
            <v>21278.722645097536</v>
          </cell>
          <cell r="G254">
            <v>212787.22645097534</v>
          </cell>
        </row>
        <row r="255">
          <cell r="G255">
            <v>0</v>
          </cell>
        </row>
        <row r="256">
          <cell r="G256">
            <v>0</v>
          </cell>
        </row>
        <row r="257">
          <cell r="E257">
            <v>1</v>
          </cell>
          <cell r="F257">
            <v>1337632.251917603</v>
          </cell>
          <cell r="G257">
            <v>1337632.251917603</v>
          </cell>
        </row>
        <row r="258">
          <cell r="G258">
            <v>0</v>
          </cell>
        </row>
        <row r="259">
          <cell r="G259">
            <v>0</v>
          </cell>
        </row>
        <row r="260">
          <cell r="G260">
            <v>0</v>
          </cell>
        </row>
        <row r="261">
          <cell r="E261">
            <v>11</v>
          </cell>
          <cell r="F261">
            <v>33492.845807112877</v>
          </cell>
          <cell r="G261">
            <v>368421.30387824163</v>
          </cell>
        </row>
        <row r="262">
          <cell r="E262">
            <v>1</v>
          </cell>
          <cell r="F262">
            <v>81339.768388702709</v>
          </cell>
          <cell r="G262">
            <v>81339.768388702709</v>
          </cell>
        </row>
        <row r="263">
          <cell r="E263">
            <v>2</v>
          </cell>
          <cell r="F263">
            <v>43062.230323430842</v>
          </cell>
          <cell r="G263">
            <v>86124.460646861684</v>
          </cell>
        </row>
        <row r="264">
          <cell r="G264">
            <v>0</v>
          </cell>
        </row>
        <row r="265">
          <cell r="G265">
            <v>0</v>
          </cell>
        </row>
        <row r="266">
          <cell r="E266">
            <v>11</v>
          </cell>
          <cell r="F266">
            <v>145068.04151357384</v>
          </cell>
          <cell r="G266">
            <v>1595748.4566493123</v>
          </cell>
        </row>
        <row r="267">
          <cell r="E267">
            <v>15</v>
          </cell>
          <cell r="F267">
            <v>96549.108904325563</v>
          </cell>
          <cell r="G267">
            <v>1448236.6335648834</v>
          </cell>
        </row>
        <row r="268">
          <cell r="E268">
            <v>6</v>
          </cell>
          <cell r="F268">
            <v>69282.104663529157</v>
          </cell>
          <cell r="G268">
            <v>415692.62798117497</v>
          </cell>
        </row>
        <row r="269">
          <cell r="E269" t="str">
            <v>Sub Total</v>
          </cell>
          <cell r="F269" t="str">
            <v>B2</v>
          </cell>
          <cell r="G269">
            <v>11321145.998021388</v>
          </cell>
        </row>
        <row r="273">
          <cell r="G273">
            <v>0</v>
          </cell>
        </row>
        <row r="274">
          <cell r="G274">
            <v>0</v>
          </cell>
        </row>
        <row r="276">
          <cell r="E276">
            <v>66</v>
          </cell>
          <cell r="F276">
            <v>58706.977834546182</v>
          </cell>
          <cell r="G276">
            <v>3874660.5370800481</v>
          </cell>
        </row>
        <row r="277">
          <cell r="E277">
            <v>16</v>
          </cell>
          <cell r="F277">
            <v>44010.79556361086</v>
          </cell>
          <cell r="G277">
            <v>704172.72901777376</v>
          </cell>
        </row>
        <row r="278">
          <cell r="E278">
            <v>16</v>
          </cell>
          <cell r="F278">
            <v>31583.753596107446</v>
          </cell>
          <cell r="G278">
            <v>505340.05753771914</v>
          </cell>
        </row>
        <row r="279">
          <cell r="E279">
            <v>8</v>
          </cell>
          <cell r="F279">
            <v>22279.919500117303</v>
          </cell>
          <cell r="G279">
            <v>178239.35600093842</v>
          </cell>
        </row>
        <row r="280">
          <cell r="G280">
            <v>0</v>
          </cell>
        </row>
        <row r="281">
          <cell r="G281">
            <v>0</v>
          </cell>
        </row>
        <row r="282">
          <cell r="E282">
            <v>1</v>
          </cell>
          <cell r="F282">
            <v>1315603.1699091198</v>
          </cell>
          <cell r="G282">
            <v>1315603.1699091198</v>
          </cell>
        </row>
        <row r="286">
          <cell r="E286">
            <v>10</v>
          </cell>
          <cell r="F286">
            <v>33492.845807112877</v>
          </cell>
          <cell r="G286">
            <v>334928.45807112876</v>
          </cell>
        </row>
        <row r="287">
          <cell r="E287">
            <v>1</v>
          </cell>
          <cell r="F287">
            <v>53827.787904288554</v>
          </cell>
          <cell r="G287">
            <v>53827.787904288554</v>
          </cell>
        </row>
        <row r="288">
          <cell r="E288">
            <v>1</v>
          </cell>
          <cell r="F288">
            <v>43062.230323430842</v>
          </cell>
          <cell r="G288">
            <v>43062.230323430842</v>
          </cell>
        </row>
        <row r="289">
          <cell r="E289">
            <v>1</v>
          </cell>
          <cell r="F289">
            <v>38000</v>
          </cell>
          <cell r="G289">
            <v>38000</v>
          </cell>
        </row>
        <row r="290">
          <cell r="E290">
            <v>1</v>
          </cell>
          <cell r="F290">
            <v>52000</v>
          </cell>
          <cell r="G290">
            <v>52000</v>
          </cell>
        </row>
        <row r="291">
          <cell r="G291">
            <v>0</v>
          </cell>
        </row>
        <row r="292">
          <cell r="G292">
            <v>0</v>
          </cell>
        </row>
        <row r="293">
          <cell r="E293">
            <v>5</v>
          </cell>
          <cell r="F293">
            <v>145068.04151357384</v>
          </cell>
          <cell r="G293">
            <v>725340.20756786922</v>
          </cell>
        </row>
        <row r="294">
          <cell r="E294">
            <v>10</v>
          </cell>
          <cell r="F294">
            <v>96549.108904325563</v>
          </cell>
          <cell r="G294">
            <v>965491.08904325566</v>
          </cell>
        </row>
        <row r="295">
          <cell r="E295">
            <v>2</v>
          </cell>
          <cell r="F295">
            <v>69282.104663529157</v>
          </cell>
          <cell r="G295">
            <v>138564.20932705831</v>
          </cell>
        </row>
        <row r="296">
          <cell r="E296" t="str">
            <v>Sub Total</v>
          </cell>
          <cell r="F296" t="str">
            <v>B3</v>
          </cell>
          <cell r="G296">
            <v>8929229.8317826316</v>
          </cell>
        </row>
        <row r="300">
          <cell r="G300">
            <v>0</v>
          </cell>
        </row>
        <row r="301">
          <cell r="G301">
            <v>0</v>
          </cell>
        </row>
        <row r="303">
          <cell r="E303">
            <v>20</v>
          </cell>
          <cell r="F303">
            <v>106236.91455403298</v>
          </cell>
          <cell r="G303">
            <v>2124738.2910806597</v>
          </cell>
        </row>
        <row r="304">
          <cell r="E304">
            <v>12</v>
          </cell>
          <cell r="F304">
            <v>58706.977834546182</v>
          </cell>
          <cell r="G304">
            <v>704483.73401455418</v>
          </cell>
        </row>
        <row r="305">
          <cell r="E305">
            <v>12</v>
          </cell>
          <cell r="F305">
            <v>44010.79556361086</v>
          </cell>
          <cell r="G305">
            <v>528129.54676333035</v>
          </cell>
        </row>
        <row r="306">
          <cell r="G306">
            <v>0</v>
          </cell>
        </row>
        <row r="307">
          <cell r="E307">
            <v>1</v>
          </cell>
          <cell r="G307">
            <v>0</v>
          </cell>
        </row>
        <row r="308">
          <cell r="G308">
            <v>0</v>
          </cell>
        </row>
        <row r="309">
          <cell r="E309" t="str">
            <v>Sub Total</v>
          </cell>
          <cell r="F309" t="str">
            <v>B4</v>
          </cell>
          <cell r="G309">
            <v>3357351.5718585444</v>
          </cell>
        </row>
        <row r="314">
          <cell r="E314">
            <v>1</v>
          </cell>
          <cell r="F314">
            <v>5980865.3226987282</v>
          </cell>
          <cell r="G314">
            <v>5980865.3226987282</v>
          </cell>
        </row>
        <row r="315">
          <cell r="E315" t="str">
            <v>Sub Total</v>
          </cell>
          <cell r="F315" t="str">
            <v>B5</v>
          </cell>
          <cell r="G315">
            <v>5980865.3226987282</v>
          </cell>
        </row>
        <row r="317">
          <cell r="E317" t="str">
            <v>Sub Total</v>
          </cell>
          <cell r="F317" t="str">
            <v>B</v>
          </cell>
          <cell r="G317">
            <v>44957078.80305969</v>
          </cell>
        </row>
        <row r="329">
          <cell r="E329">
            <v>110</v>
          </cell>
          <cell r="F329">
            <v>115470.17443921528</v>
          </cell>
          <cell r="G329">
            <v>12701719.18831368</v>
          </cell>
        </row>
        <row r="330">
          <cell r="G330">
            <v>0</v>
          </cell>
        </row>
        <row r="331">
          <cell r="E331">
            <v>1</v>
          </cell>
          <cell r="F331">
            <v>1905257.878247052</v>
          </cell>
          <cell r="G331">
            <v>1905257.878247052</v>
          </cell>
        </row>
        <row r="332">
          <cell r="G332">
            <v>0</v>
          </cell>
        </row>
        <row r="333">
          <cell r="G333">
            <v>0</v>
          </cell>
        </row>
        <row r="334">
          <cell r="E334">
            <v>3</v>
          </cell>
          <cell r="F334">
            <v>1752094.4962845924</v>
          </cell>
          <cell r="G334">
            <v>5256283.4888537768</v>
          </cell>
        </row>
        <row r="335">
          <cell r="E335">
            <v>2</v>
          </cell>
          <cell r="F335">
            <v>1752094.4962845924</v>
          </cell>
          <cell r="G335">
            <v>3504188.9925691849</v>
          </cell>
        </row>
        <row r="336">
          <cell r="E336">
            <v>1</v>
          </cell>
          <cell r="G336">
            <v>0</v>
          </cell>
        </row>
        <row r="337">
          <cell r="G337">
            <v>0</v>
          </cell>
        </row>
        <row r="339">
          <cell r="E339">
            <v>1</v>
          </cell>
          <cell r="G339">
            <v>0</v>
          </cell>
        </row>
        <row r="340">
          <cell r="E340" t="str">
            <v>Sub Total</v>
          </cell>
          <cell r="F340" t="str">
            <v>C</v>
          </cell>
          <cell r="G340">
            <v>23367449.547983695</v>
          </cell>
        </row>
        <row r="351">
          <cell r="E351">
            <v>15</v>
          </cell>
          <cell r="F351">
            <v>190915.18150720929</v>
          </cell>
          <cell r="G351">
            <v>2863727.7226081393</v>
          </cell>
        </row>
        <row r="352">
          <cell r="E352">
            <v>1</v>
          </cell>
          <cell r="F352">
            <v>145470.17443921528</v>
          </cell>
          <cell r="G352">
            <v>145470.17443921528</v>
          </cell>
        </row>
        <row r="353">
          <cell r="G353">
            <v>0</v>
          </cell>
        </row>
        <row r="354">
          <cell r="E354">
            <v>1</v>
          </cell>
          <cell r="F354">
            <v>451379.68455710314</v>
          </cell>
          <cell r="G354">
            <v>451379.68455710314</v>
          </cell>
        </row>
        <row r="355">
          <cell r="G355">
            <v>0</v>
          </cell>
        </row>
        <row r="356">
          <cell r="G356">
            <v>0</v>
          </cell>
        </row>
        <row r="357">
          <cell r="G357">
            <v>0</v>
          </cell>
        </row>
        <row r="358">
          <cell r="E358">
            <v>2</v>
          </cell>
          <cell r="F358">
            <v>2628141.7444268889</v>
          </cell>
          <cell r="G358">
            <v>5256283.4888537778</v>
          </cell>
        </row>
        <row r="359">
          <cell r="E359">
            <v>3</v>
          </cell>
          <cell r="F359">
            <v>1752094.4962845924</v>
          </cell>
          <cell r="G359">
            <v>5256283.4888537768</v>
          </cell>
        </row>
        <row r="360">
          <cell r="E360">
            <v>2</v>
          </cell>
          <cell r="F360">
            <v>950841.55752183753</v>
          </cell>
          <cell r="G360">
            <v>1901683.1150436751</v>
          </cell>
        </row>
        <row r="361">
          <cell r="G361">
            <v>0</v>
          </cell>
        </row>
        <row r="362">
          <cell r="G362">
            <v>0</v>
          </cell>
        </row>
        <row r="363">
          <cell r="E363">
            <v>2</v>
          </cell>
          <cell r="F363">
            <v>497954.88503725076</v>
          </cell>
          <cell r="G363">
            <v>995909.77007450152</v>
          </cell>
        </row>
        <row r="364">
          <cell r="E364">
            <v>2</v>
          </cell>
          <cell r="F364">
            <v>348567.22335301095</v>
          </cell>
          <cell r="G364">
            <v>697134.4467060219</v>
          </cell>
        </row>
        <row r="365">
          <cell r="F365">
            <v>0</v>
          </cell>
          <cell r="G365">
            <v>0</v>
          </cell>
        </row>
        <row r="366">
          <cell r="E366">
            <v>2</v>
          </cell>
          <cell r="F366">
            <v>2081533.7161625484</v>
          </cell>
          <cell r="G366">
            <v>4163067.4323250968</v>
          </cell>
        </row>
        <row r="367">
          <cell r="E367">
            <v>2</v>
          </cell>
          <cell r="F367">
            <v>999341.59059666598</v>
          </cell>
          <cell r="G367">
            <v>1998683.181193332</v>
          </cell>
        </row>
        <row r="368">
          <cell r="E368">
            <v>2</v>
          </cell>
          <cell r="F368">
            <v>598086.53226987284</v>
          </cell>
          <cell r="G368">
            <v>1196173.0645397457</v>
          </cell>
        </row>
        <row r="369">
          <cell r="E369">
            <v>2</v>
          </cell>
          <cell r="F369">
            <v>538277.87904288562</v>
          </cell>
          <cell r="G369">
            <v>1076555.7580857712</v>
          </cell>
        </row>
        <row r="370">
          <cell r="G370">
            <v>0</v>
          </cell>
        </row>
        <row r="371">
          <cell r="E371">
            <v>1</v>
          </cell>
          <cell r="F371">
            <v>40430.649581443402</v>
          </cell>
          <cell r="G371">
            <v>40430.649581443402</v>
          </cell>
        </row>
        <row r="372">
          <cell r="G372">
            <v>0</v>
          </cell>
        </row>
        <row r="373">
          <cell r="G373">
            <v>0</v>
          </cell>
        </row>
        <row r="374">
          <cell r="G374">
            <v>0</v>
          </cell>
        </row>
        <row r="376">
          <cell r="G376">
            <v>0</v>
          </cell>
        </row>
        <row r="377">
          <cell r="E377">
            <v>2</v>
          </cell>
          <cell r="F377">
            <v>21208148.43428969</v>
          </cell>
          <cell r="G377">
            <v>42416296.86857938</v>
          </cell>
        </row>
        <row r="378">
          <cell r="G378">
            <v>0</v>
          </cell>
        </row>
        <row r="379">
          <cell r="G379">
            <v>0</v>
          </cell>
        </row>
        <row r="380">
          <cell r="G380">
            <v>0</v>
          </cell>
        </row>
        <row r="381">
          <cell r="G381">
            <v>0</v>
          </cell>
        </row>
        <row r="382">
          <cell r="E382">
            <v>1</v>
          </cell>
          <cell r="F382">
            <v>318690.40872000175</v>
          </cell>
          <cell r="G382">
            <v>318690.40872000175</v>
          </cell>
        </row>
        <row r="383">
          <cell r="G383">
            <v>0</v>
          </cell>
        </row>
        <row r="384">
          <cell r="G384">
            <v>0</v>
          </cell>
        </row>
        <row r="385">
          <cell r="E385">
            <v>1</v>
          </cell>
          <cell r="F385">
            <v>1102871.5655056455</v>
          </cell>
          <cell r="G385">
            <v>1102871.5655056455</v>
          </cell>
        </row>
        <row r="387">
          <cell r="E387">
            <v>2</v>
          </cell>
          <cell r="F387">
            <v>352392.58481340908</v>
          </cell>
          <cell r="G387">
            <v>704785.16962681815</v>
          </cell>
        </row>
        <row r="390">
          <cell r="G390">
            <v>0</v>
          </cell>
        </row>
        <row r="391">
          <cell r="E391">
            <v>2</v>
          </cell>
          <cell r="F391">
            <v>2990432.6613493641</v>
          </cell>
          <cell r="G391">
            <v>5980865.3226987282</v>
          </cell>
        </row>
        <row r="392">
          <cell r="E392">
            <v>1</v>
          </cell>
          <cell r="F392">
            <v>5980865.3226987282</v>
          </cell>
          <cell r="G392">
            <v>5980865.3226987282</v>
          </cell>
        </row>
        <row r="393">
          <cell r="E393" t="str">
            <v>Sub Total</v>
          </cell>
          <cell r="F393" t="str">
            <v>D</v>
          </cell>
          <cell r="G393">
            <v>82547156.634690896</v>
          </cell>
        </row>
        <row r="398">
          <cell r="E398">
            <v>1</v>
          </cell>
          <cell r="F398">
            <v>214862586.71795183</v>
          </cell>
          <cell r="G398">
            <v>214862586.71795183</v>
          </cell>
        </row>
        <row r="446">
          <cell r="E446" t="str">
            <v>Sub Total</v>
          </cell>
          <cell r="F446" t="str">
            <v>E</v>
          </cell>
          <cell r="G446">
            <v>214862586.71795183</v>
          </cell>
        </row>
        <row r="451">
          <cell r="E451">
            <v>1</v>
          </cell>
          <cell r="F451">
            <v>14575069.748150667</v>
          </cell>
          <cell r="G451">
            <v>14575069.748150667</v>
          </cell>
        </row>
        <row r="452">
          <cell r="E452">
            <v>1</v>
          </cell>
          <cell r="F452">
            <v>4500000</v>
          </cell>
          <cell r="G452">
            <v>4500000</v>
          </cell>
        </row>
        <row r="453">
          <cell r="E453" t="str">
            <v>Sub Total</v>
          </cell>
          <cell r="F453" t="str">
            <v>F</v>
          </cell>
          <cell r="G453">
            <v>19075069.748150669</v>
          </cell>
        </row>
        <row r="461">
          <cell r="E461">
            <v>105</v>
          </cell>
          <cell r="F461">
            <v>47753.621082555728</v>
          </cell>
          <cell r="G461">
            <v>5014130.2136683511</v>
          </cell>
        </row>
        <row r="462">
          <cell r="E462">
            <v>156</v>
          </cell>
          <cell r="F462">
            <v>29772.747576394271</v>
          </cell>
          <cell r="G462">
            <v>4644548.6219175067</v>
          </cell>
        </row>
        <row r="463">
          <cell r="G463">
            <v>0</v>
          </cell>
        </row>
        <row r="464">
          <cell r="E464">
            <v>1</v>
          </cell>
          <cell r="F464">
            <v>1448801.8253378787</v>
          </cell>
          <cell r="G464">
            <v>1448801.8253378787</v>
          </cell>
        </row>
        <row r="465">
          <cell r="G465">
            <v>0</v>
          </cell>
        </row>
        <row r="467">
          <cell r="G467">
            <v>0</v>
          </cell>
        </row>
        <row r="468">
          <cell r="E468">
            <v>8</v>
          </cell>
          <cell r="F468">
            <v>75000</v>
          </cell>
          <cell r="G468">
            <v>600000</v>
          </cell>
        </row>
        <row r="469">
          <cell r="E469">
            <v>8</v>
          </cell>
          <cell r="F469">
            <v>89140</v>
          </cell>
          <cell r="G469">
            <v>713120</v>
          </cell>
        </row>
        <row r="470">
          <cell r="G470">
            <v>0</v>
          </cell>
        </row>
        <row r="471">
          <cell r="E471">
            <v>8</v>
          </cell>
          <cell r="F471">
            <v>350000</v>
          </cell>
          <cell r="G471">
            <v>2800000</v>
          </cell>
        </row>
        <row r="472">
          <cell r="G472">
            <v>0</v>
          </cell>
        </row>
        <row r="473">
          <cell r="E473">
            <v>261</v>
          </cell>
          <cell r="F473">
            <v>37800</v>
          </cell>
          <cell r="G473">
            <v>9865800</v>
          </cell>
        </row>
        <row r="474">
          <cell r="E474">
            <v>1</v>
          </cell>
          <cell r="F474">
            <v>5980865.3226987282</v>
          </cell>
          <cell r="G474">
            <v>5980865.3226987282</v>
          </cell>
        </row>
        <row r="475">
          <cell r="E475" t="str">
            <v>Sub Total</v>
          </cell>
          <cell r="F475" t="str">
            <v>G</v>
          </cell>
          <cell r="G475">
            <v>31067265.983622465</v>
          </cell>
        </row>
      </sheetData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kki"/>
      <sheetName val="fin pro wartel"/>
      <sheetName val="fin pro warnet"/>
      <sheetName val="fin pro wartel+"/>
      <sheetName val="fin pro warnet+"/>
      <sheetName val="fin pro centers"/>
      <sheetName val="SUMMARY"/>
      <sheetName val="WARNET +"/>
      <sheetName val="WARNET"/>
      <sheetName val="WARTEL +"/>
      <sheetName val="WARTEL"/>
      <sheetName val="Pwr Point"/>
      <sheetName val="Sheet3"/>
      <sheetName val="Dafi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fin_pro_wartel"/>
      <sheetName val="fin_pro_warnet"/>
      <sheetName val="fin_pro_wartel+"/>
      <sheetName val="fin_pro_warnet+"/>
      <sheetName val="fin_pro_centers"/>
      <sheetName val="WARNET_+"/>
      <sheetName val="WARTEL_+"/>
      <sheetName val="Pwr_Point"/>
      <sheetName val="As"/>
      <sheetName val="JSiar"/>
      <sheetName val="Std-Prod KS"/>
      <sheetName val="BCT"/>
      <sheetName val="sp"/>
      <sheetName val="uin"/>
      <sheetName val="List"/>
      <sheetName val="FINISHING"/>
      <sheetName val="PLUMBING"/>
      <sheetName val="STRUKTUR"/>
      <sheetName val="Data"/>
      <sheetName val="% Lbr vs GP"/>
      <sheetName val="Elektrikal"/>
      <sheetName val="손익예상"/>
      <sheetName val="Du_lieu"/>
      <sheetName val="Revenue"/>
      <sheetName val="An. Beton"/>
      <sheetName val="harsat"/>
      <sheetName val="Proyeksi"/>
      <sheetName val="I"/>
      <sheetName val="Prod- Plasma"/>
      <sheetName val="Fill this out first___"/>
      <sheetName val="R"/>
      <sheetName val="fin_pro_wartel1"/>
      <sheetName val="fin_pro_warnet1"/>
      <sheetName val="fin_pro_wartel+1"/>
      <sheetName val="fin_pro_warnet+1"/>
      <sheetName val="fin_pro_centers1"/>
      <sheetName val="WARNET_+1"/>
      <sheetName val="WARTEL_+1"/>
      <sheetName val="Pwr_Point1"/>
      <sheetName val="Std-Prod_KS"/>
      <sheetName val="5_yr_val"/>
      <sheetName val="Graphs"/>
      <sheetName val="Input"/>
      <sheetName val="Financials"/>
      <sheetName val="_Summ_fin_"/>
      <sheetName val="Ring"/>
      <sheetName val="Rekap Piutang"/>
      <sheetName val="Cover"/>
      <sheetName val="Asumsi"/>
      <sheetName val="Cutleries"/>
      <sheetName val="Analisa BCT Permanen"/>
      <sheetName val="FORM-X-1"/>
      <sheetName val="TUG"/>
      <sheetName val="datasheet"/>
      <sheetName val="Sheet2"/>
      <sheetName val="Valid"/>
      <sheetName val="Catatan Diskusi"/>
      <sheetName val="HardCover"/>
      <sheetName val="Surat "/>
      <sheetName val="Pndahuluan"/>
      <sheetName val="d1"/>
      <sheetName val="d2"/>
      <sheetName val="d3"/>
      <sheetName val="PP"/>
      <sheetName val="Foto"/>
      <sheetName val="GS"/>
      <sheetName val="Peta"/>
      <sheetName val="Sanggahan"/>
      <sheetName val="SUB"/>
      <sheetName val="BA"/>
      <sheetName val="U-EK"/>
      <sheetName val="IL"/>
      <sheetName val="IM"/>
      <sheetName val="IKK1"/>
      <sheetName val="IKK2"/>
      <sheetName val="BTB"/>
      <sheetName val="PENILAI"/>
      <sheetName val="TOC"/>
      <sheetName val="AF"/>
      <sheetName val="Go"/>
      <sheetName val="Data Legal"/>
      <sheetName val="Tanah"/>
      <sheetName val="Bangunan"/>
      <sheetName val="Hitung"/>
      <sheetName val="Sarana"/>
      <sheetName val="Pasar-01"/>
      <sheetName val="Sum+Rekonsiliasi"/>
      <sheetName val="Pasar-02"/>
      <sheetName val="BCT-SAR"/>
      <sheetName val="PARA"/>
      <sheetName val="PB(B)"/>
      <sheetName val="KKI Projections_Inti_2"/>
      <sheetName val="Bi"/>
      <sheetName val="Analysis"/>
      <sheetName val="An_ Beton"/>
      <sheetName val="Rinci-Biaya"/>
      <sheetName val="Rinci-Pendapatan"/>
      <sheetName val="Pro-Base"/>
      <sheetName val="Sheet1 (3)"/>
      <sheetName val="Harga Bahan"/>
      <sheetName val="SITE-E"/>
      <sheetName val="5 yr val"/>
      <sheetName val="10 yr val"/>
      <sheetName val=" Summ fin."/>
      <sheetName val="GroundSupport Parameters Input"/>
      <sheetName val="Materials and Consumables Input"/>
      <sheetName val="Mining Parameters Input"/>
      <sheetName val="Inputs"/>
      <sheetName val="Bang-Non-St"/>
      <sheetName val="AT"/>
      <sheetName val="REMUNERASISTANDAR"/>
      <sheetName val="TABEL_DETASIR"/>
      <sheetName val="SETTING"/>
      <sheetName val="Detail_Asset"/>
      <sheetName val="12mar98 electronic"/>
      <sheetName val="Proc"/>
      <sheetName val="LS_Rutin"/>
      <sheetName val="DAF-2"/>
      <sheetName val="TOWN"/>
      <sheetName val="11b"/>
      <sheetName val="RESUME"/>
      <sheetName val="Biaya-Inv"/>
      <sheetName val="Scope of Works"/>
      <sheetName val="Data Blok2007"/>
      <sheetName val="A"/>
      <sheetName val="DES"/>
      <sheetName val="ISIAN"/>
      <sheetName val="budget idr"/>
      <sheetName val="ytd (dept)"/>
      <sheetName val="MHPP"/>
      <sheetName val="UPAH DAN BAHAN"/>
      <sheetName val="COST SUMM"/>
      <sheetName val="PKS"/>
      <sheetName val="ZIP"/>
      <sheetName val="B"/>
      <sheetName val="REKAP_STRUKTUR"/>
      <sheetName val="RATE"/>
      <sheetName val="villa"/>
      <sheetName val="Lap. bangunan"/>
      <sheetName val="JKT"/>
      <sheetName val="Gambar (2)"/>
    </sheetNames>
    <sheetDataSet>
      <sheetData sheetId="0" refreshError="1"/>
      <sheetData sheetId="1">
        <row r="2">
          <cell r="A2">
            <v>30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4">
          <cell r="I4">
            <v>0.3</v>
          </cell>
          <cell r="J4">
            <v>0.5</v>
          </cell>
        </row>
      </sheetData>
      <sheetData sheetId="7">
        <row r="16">
          <cell r="D16">
            <v>65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/>
      <sheetData sheetId="31"/>
      <sheetData sheetId="32">
        <row r="16">
          <cell r="D16">
            <v>0</v>
          </cell>
        </row>
      </sheetData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 (2)"/>
      <sheetName val="RASIO04"/>
      <sheetName val="ar03 (2)"/>
      <sheetName val="RASIO03"/>
      <sheetName val="ANALISIS"/>
      <sheetName val="AR KRYWN03_04"/>
      <sheetName val="ar04 (2)"/>
      <sheetName val="adjust"/>
      <sheetName val="cek hitung"/>
      <sheetName val="TOP SCH"/>
      <sheetName val="daftar isi"/>
      <sheetName val="AT"/>
      <sheetName val="SUPPORTING"/>
      <sheetName val="LK04"/>
      <sheetName val="CATATAN"/>
      <sheetName val="WS"/>
      <sheetName val="kki"/>
      <sheetName val="fin pro centers"/>
      <sheetName val="SUMMARY"/>
      <sheetName val="List"/>
      <sheetName val="data"/>
      <sheetName val="Gambar Fisik"/>
      <sheetName val="Revenue"/>
      <sheetName val="As"/>
      <sheetName val="input-cost"/>
      <sheetName val="JSiar"/>
      <sheetName val="BCT"/>
      <sheetName val="Profit Loss"/>
      <sheetName val="BCA"/>
      <sheetName val="Std-Prod KS"/>
      <sheetName val="Add-trans"/>
      <sheetName val="S-2"/>
      <sheetName val="Pro-Base"/>
      <sheetName val="S-1"/>
      <sheetName val="Add-rev"/>
      <sheetName val="Exist"/>
      <sheetName val="Tot"/>
      <sheetName val="Tranponder"/>
      <sheetName val="Rekap Piutang"/>
      <sheetName val="Shareholders' Equity"/>
      <sheetName val="DATA PEMB"/>
      <sheetName val="Sheet1"/>
      <sheetName val="Sheet1 (3)"/>
      <sheetName val="RESUME"/>
      <sheetName val="JKT"/>
      <sheetName val="Isian"/>
      <sheetName val="HSP"/>
      <sheetName val="An. Beton"/>
      <sheetName val="RESIDU"/>
      <sheetName val="FORM-X-1"/>
      <sheetName val="Cvr"/>
      <sheetName val="Data Pembanding "/>
      <sheetName val="Data Pembanding"/>
      <sheetName val="FINISHING"/>
      <sheetName val="PLUMBING"/>
      <sheetName val="STRUKTUR"/>
      <sheetName val="REMUNERASISTANDAR"/>
      <sheetName val="TABEL_DETASIR"/>
      <sheetName val="Fill this out first___"/>
      <sheetName val="AT_(2)"/>
      <sheetName val="ar03_(2)"/>
      <sheetName val="AR_KRYWN03_04"/>
      <sheetName val="ar04_(2)"/>
      <sheetName val="cek_hitung"/>
      <sheetName val="TOP_SCH"/>
      <sheetName val="daftar_isi"/>
      <sheetName val="fin_pro_centers"/>
      <sheetName val="Gambar_Fisik"/>
      <sheetName val="Profit_Loss"/>
      <sheetName val="Std-Prod_KS"/>
      <sheetName val="RATE"/>
      <sheetName val="NPDES02"/>
      <sheetName val="rab lt 2 bo"/>
      <sheetName val="5 yr val"/>
      <sheetName val="Graphs"/>
      <sheetName val="Input"/>
      <sheetName val="Financials"/>
      <sheetName val=" Summ fin."/>
      <sheetName val="exf"/>
      <sheetName val="Mesin"/>
      <sheetName val="AT_(2)1"/>
      <sheetName val="ar03_(2)1"/>
      <sheetName val="AR_KRYWN03_041"/>
      <sheetName val="ar04_(2)1"/>
      <sheetName val="cek_hitung1"/>
      <sheetName val="TOP_SCH1"/>
      <sheetName val="daftar_isi1"/>
      <sheetName val="fin_pro_centers1"/>
      <sheetName val="Gambar_Fisik1"/>
      <sheetName val="Std-Prod_KS1"/>
      <sheetName val="Profit_Loss1"/>
      <sheetName val="Rekap_Piutang1"/>
      <sheetName val="Shareholders'_Equity1"/>
      <sheetName val="DATA_PEMB1"/>
      <sheetName val="Sheet1_(3)1"/>
      <sheetName val="Rekap_Piutang"/>
      <sheetName val="Shareholders'_Equity"/>
      <sheetName val="DATA_PEMB"/>
      <sheetName val="Sheet1_(3)"/>
      <sheetName val="Permanent info"/>
      <sheetName val="RUPS"/>
      <sheetName val="Asumsi"/>
      <sheetName val="GeneralInfo"/>
      <sheetName val="Hitungan Bangunan"/>
      <sheetName val="10 yr val"/>
      <sheetName val="Alat"/>
      <sheetName val="Persiapan"/>
      <sheetName val="BILPL97"/>
      <sheetName val="MHPP"/>
      <sheetName val="name"/>
      <sheetName val="EQUIPMENT"/>
      <sheetName val="COST SUMM"/>
      <sheetName val="DAF-2"/>
      <sheetName val="% Lbr vs GP"/>
      <sheetName val="Daftar No MAPPI"/>
      <sheetName val="Pipe"/>
      <sheetName val="N Tnh"/>
      <sheetName val="DCF"/>
      <sheetName val="Performance_Assumptions"/>
      <sheetName val="gvl"/>
      <sheetName val="Analisa Bangunan 1 "/>
      <sheetName val="GL_Account"/>
      <sheetName val="CF-hot"/>
      <sheetName val="WP_1998"/>
      <sheetName val="2-JTW"/>
      <sheetName val="administrasi"/>
      <sheetName val="Ring"/>
      <sheetName val="NERACA"/>
      <sheetName val="BGN"/>
      <sheetName val="chemcal"/>
      <sheetName val="Gmd3"/>
      <sheetName val="BS-RTI"/>
      <sheetName val="IKK1"/>
      <sheetName val="TNH"/>
      <sheetName val="FINAL04"/>
      <sheetName val="Minilink Eqp EAB, CIP"/>
      <sheetName val="Data Harga Material"/>
      <sheetName val="Kandang"/>
      <sheetName val="daftar"/>
      <sheetName val="Income Statement"/>
      <sheetName val="Elektrikal"/>
      <sheetName val="Cogen (New)"/>
      <sheetName val="TUG"/>
      <sheetName val="Biaya-Inv"/>
      <sheetName val="metode"/>
      <sheetName val="Report"/>
      <sheetName val="KANTOR"/>
      <sheetName val="PT.GENTA"/>
      <sheetName val="BTB"/>
      <sheetName val="Isolasi Luar Dalam"/>
      <sheetName val="Isolasi Luar"/>
      <sheetName val="Analisa Upah _ Bahan Plum"/>
      <sheetName val="BQ-Tenis"/>
      <sheetName val="Arsitektur"/>
      <sheetName val="Material"/>
      <sheetName val="BOQ_Aula"/>
      <sheetName val="Prelim"/>
      <sheetName val="Analisa"/>
      <sheetName val="Mobilisasi"/>
      <sheetName val="PABRIK (2)"/>
      <sheetName val="PO"/>
      <sheetName val="Rekap Biaya"/>
      <sheetName val="Machine"/>
      <sheetName val="Cash-print"/>
      <sheetName val="PRINT CF"/>
      <sheetName val="Sat-Tan"/>
      <sheetName val="Cashfl"/>
      <sheetName val="PKS"/>
      <sheetName val="RMatl-Cons.Fig"/>
      <sheetName val="man power"/>
      <sheetName val="Sensi"/>
      <sheetName val="INDIRECT DETAIL"/>
      <sheetName val="GH Quantity"/>
      <sheetName val="INV"/>
      <sheetName val="B _ Norelec"/>
      <sheetName val="cost recovery"/>
      <sheetName val="Bilanz Bus.plan 2002"/>
      <sheetName val="fiscal depr(E)"/>
      <sheetName val="WB past"/>
      <sheetName val="Workshop"/>
      <sheetName val="AIC"/>
      <sheetName val="AOA"/>
      <sheetName val="ARC"/>
      <sheetName val="ATW"/>
      <sheetName val="FIM"/>
      <sheetName val="PTAI"/>
      <sheetName val="HIM"/>
      <sheetName val="DD"/>
      <sheetName val="Bahan"/>
      <sheetName val="Upah"/>
      <sheetName val="Dumtk"/>
      <sheetName val="ANALISA PEK.UMUM"/>
      <sheetName val="HARGA MATERIAL"/>
      <sheetName val="H.Satuan"/>
      <sheetName val="Bill of Qty MEP"/>
      <sheetName val="Harga Satuan"/>
      <sheetName val="SITE-E"/>
      <sheetName val="BBM-03"/>
      <sheetName val="Names"/>
      <sheetName val="Blk-Mn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 LK"/>
      <sheetName val="As"/>
      <sheetName val="InvRp&amp;$"/>
      <sheetName val="InvRp-$"/>
      <sheetName val="Skedul"/>
      <sheetName val="LK"/>
      <sheetName val="JSiar"/>
      <sheetName val="PB"/>
      <sheetName val="AP"/>
      <sheetName val="Jad"/>
      <sheetName val="Sheet1"/>
      <sheetName val="Jangkauan"/>
      <sheetName val="Isian"/>
      <sheetName val="Past_LK"/>
      <sheetName val="kki"/>
      <sheetName val="fin pro centers"/>
      <sheetName val="SUMMARY"/>
      <sheetName val="FAK"/>
      <sheetName val="Asumsi"/>
      <sheetName val="BCT"/>
      <sheetName val="Bang"/>
      <sheetName val="AT"/>
      <sheetName val="GJ"/>
      <sheetName val="Resume "/>
      <sheetName val="List"/>
      <sheetName val="Fixset"/>
      <sheetName val="Isolasi Luar Dalam"/>
      <sheetName val="Isolasi Luar"/>
      <sheetName val="Depresiasi"/>
      <sheetName val="datasheet"/>
      <sheetName val="Analisa  (2)"/>
      <sheetName val="Past_LK1"/>
      <sheetName val="fin_pro_centers"/>
      <sheetName val="Resume_"/>
      <sheetName val="Financials"/>
      <sheetName val="10_yr_val"/>
      <sheetName val="Input"/>
      <sheetName val="PB(B)"/>
      <sheetName val="Daftar No MAPPI"/>
      <sheetName val="Revisi Final TV7"/>
      <sheetName val="Tanah"/>
      <sheetName val="Bgn"/>
      <sheetName val="Family"/>
      <sheetName val="hitungan bangunan "/>
      <sheetName val="datateknis"/>
      <sheetName val="Batam"/>
      <sheetName val="Data"/>
      <sheetName val="N Tnh"/>
      <sheetName val="OE"/>
      <sheetName val="Telephone &amp; KSO Rev"/>
      <sheetName val="Markup"/>
      <sheetName val="ZIP"/>
      <sheetName val="RESIDU"/>
      <sheetName val="An. Tanah"/>
      <sheetName val="D &amp; W sizes"/>
      <sheetName val="Check"/>
      <sheetName val="Recieved"/>
      <sheetName val="Shaker"/>
      <sheetName val="Time"/>
      <sheetName val="Form B-CF Legal"/>
      <sheetName val="Minilink Eqp EAB, CIP"/>
      <sheetName val="input-cost"/>
      <sheetName val="Profit Loss"/>
      <sheetName val="exf"/>
      <sheetName val="Pipe"/>
      <sheetName val="REMUNERASISTANDAR"/>
      <sheetName val="TABEL_DETASIR"/>
      <sheetName val="Data Harga Material"/>
      <sheetName val="BUKTI JURNAL"/>
      <sheetName val="Department"/>
      <sheetName val="SM Bgn"/>
      <sheetName val="SM Tnh"/>
      <sheetName val="PB_B_"/>
      <sheetName val="Loan"/>
      <sheetName val="Fin Exp"/>
      <sheetName val="FORM-X-1"/>
      <sheetName val="Analisa BCT"/>
      <sheetName val="Kaliandra"/>
      <sheetName val="Harga ME "/>
      <sheetName val="Du_lieu"/>
      <sheetName val="Detail"/>
      <sheetName val="PIK_QUO"/>
      <sheetName val="Tambahan asset"/>
      <sheetName val="ANGGARAN"/>
      <sheetName val="DATA "/>
      <sheetName val="ANALISA"/>
      <sheetName val="DATA-BASE"/>
      <sheetName val="Assump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 LK"/>
      <sheetName val="As"/>
      <sheetName val="InvRp&amp;$"/>
      <sheetName val="InvRp-$"/>
      <sheetName val="Skedul"/>
      <sheetName val="LK"/>
      <sheetName val="JSiar"/>
      <sheetName val="PB"/>
      <sheetName val="Jad"/>
      <sheetName val="AP"/>
      <sheetName val="Sheet1"/>
      <sheetName val="PB(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DATA UMUM"/>
      <sheetName val="Tanah"/>
      <sheetName val="Bangunan"/>
      <sheetName val="Safety Margin"/>
      <sheetName val="Data 1"/>
      <sheetName val="Data 2"/>
      <sheetName val="Data 3"/>
      <sheetName val="Data 4"/>
      <sheetName val="Data 5"/>
      <sheetName val="Analisa"/>
      <sheetName val="Text"/>
      <sheetName val="COPYWRITE"/>
      <sheetName val="List"/>
      <sheetName val="BCT"/>
      <sheetName val="JSiar"/>
      <sheetName val="As"/>
      <sheetName val="006"/>
      <sheetName val="_001"/>
      <sheetName val="kki"/>
      <sheetName val="fin pro centers"/>
      <sheetName val="SUMMARY"/>
      <sheetName val="T.material"/>
      <sheetName val="input-cost"/>
      <sheetName val="Depresiasi"/>
      <sheetName val="datasheet"/>
      <sheetName val="An. Beton"/>
      <sheetName val="Cvr"/>
      <sheetName val="AT"/>
      <sheetName val="Add-trans"/>
      <sheetName val="S-2"/>
      <sheetName val="Pro-Base"/>
      <sheetName val="S-1"/>
      <sheetName val="Revenue"/>
      <sheetName val="Add-rev"/>
      <sheetName val="Exist"/>
      <sheetName val="Tot"/>
      <sheetName val="Tranponder"/>
      <sheetName val="data"/>
      <sheetName val="ZIP"/>
      <sheetName val="DATA_UMUM"/>
      <sheetName val="Safety_Margin"/>
      <sheetName val="Data_1"/>
      <sheetName val="Data_2"/>
      <sheetName val="Data_3"/>
      <sheetName val="Data_4"/>
      <sheetName val="Data_5"/>
      <sheetName val="fin_pro_centers"/>
      <sheetName val="T_material"/>
      <sheetName val="BBNE"/>
      <sheetName val="BLNE"/>
      <sheetName val="ITNE"/>
      <sheetName val="KAA"/>
      <sheetName val="KMYE"/>
      <sheetName val="KT"/>
      <sheetName val="KTTG"/>
      <sheetName val="MDLE"/>
      <sheetName val="SAMAN"/>
      <sheetName val="SFRE"/>
      <sheetName val="SK"/>
      <sheetName val="TPZE"/>
      <sheetName val="TRG"/>
      <sheetName val="DataKlien"/>
      <sheetName val="Cover"/>
      <sheetName val="Surat"/>
      <sheetName val="Tanah "/>
      <sheetName val="Bangunan (2)"/>
      <sheetName val="Bangunan (3)"/>
      <sheetName val="Kesimpulan"/>
      <sheetName val="Marketibility"/>
      <sheetName val="Data Pembanding"/>
      <sheetName val="Peta (2)"/>
      <sheetName val="Photo"/>
      <sheetName val="Hit-Bang"/>
      <sheetName val="Teks"/>
      <sheetName val="FORM-X-1"/>
      <sheetName val="Res (TB)"/>
      <sheetName val="Daftar No MAPPI"/>
      <sheetName val="RESIDU"/>
      <sheetName val="Data Harga Material"/>
      <sheetName val="Ring"/>
      <sheetName val="GL_Account"/>
      <sheetName val="Bang-Non-St"/>
      <sheetName val="Rinci-Biaya"/>
      <sheetName val="Rinci-Pendapatan"/>
      <sheetName val="Resume"/>
      <sheetName val="Profit Loss"/>
      <sheetName val="N Tnh"/>
      <sheetName val="Sheet1"/>
      <sheetName val="Sheet2"/>
      <sheetName val="Sheet3"/>
      <sheetName val="SM Bgn"/>
      <sheetName val="SM Tnh"/>
      <sheetName val="Isian"/>
      <sheetName val="Data GH'06"/>
      <sheetName val="Bg lt 4"/>
      <sheetName val="Irregular Income"/>
      <sheetName val="FE-1770.P1"/>
      <sheetName val="TABEL HARGA"/>
      <sheetName val="DATA_UMUM1"/>
      <sheetName val="Safety_Margin1"/>
      <sheetName val="Data_11"/>
      <sheetName val="Data_21"/>
      <sheetName val="Data_31"/>
      <sheetName val="Data_41"/>
      <sheetName val="Data_51"/>
      <sheetName val="rab lt 2 bo"/>
      <sheetName val="DD (isian)"/>
      <sheetName val="KOP."/>
      <sheetName val="1"/>
      <sheetName val="2"/>
      <sheetName val="3"/>
      <sheetName val="4"/>
      <sheetName val="TANAH 4"/>
      <sheetName val="FOTO 5"/>
      <sheetName val="MAP 6"/>
      <sheetName val="Aplikasi 1"/>
      <sheetName val="DENAH"/>
      <sheetName val="INV"/>
      <sheetName val="N Bgn"/>
      <sheetName val="WP"/>
      <sheetName val="Kend"/>
      <sheetName val="Alber"/>
      <sheetName val="Trail"/>
      <sheetName val="Permanent info"/>
      <sheetName val="NPDES02"/>
      <sheetName val="RESIDU-3"/>
      <sheetName val="NERACA"/>
      <sheetName val="Drilldown parametrico"/>
      <sheetName val="NRC_2"/>
      <sheetName val="prg-old"/>
      <sheetName val="B-Ops-KS"/>
      <sheetName val="HRG BHN"/>
      <sheetName val="FORM X COST"/>
      <sheetName val="Analisa 2"/>
      <sheetName val="Standarisasi"/>
      <sheetName val="Analisa ruko"/>
      <sheetName val="Pembanding Hal 10"/>
      <sheetName val="Pengantar Hal 2"/>
      <sheetName val="Uraian Halmn 3"/>
      <sheetName val="Uraian Halmn 4"/>
      <sheetName val="Uraian Halmn 5"/>
      <sheetName val="Uraian Halmn 6"/>
      <sheetName val="Foto aset 1 Halmn 7"/>
      <sheetName val="PETA"/>
      <sheetName val="ue"/>
      <sheetName val="Analisa BCT"/>
      <sheetName val="Kaliandra"/>
      <sheetName val="Data Material Lokal"/>
      <sheetName val="Inputs"/>
      <sheetName val="BCR"/>
      <sheetName val="Sat. Pek."/>
      <sheetName val="98003-33"/>
      <sheetName val="TERM OF PAYMENT"/>
      <sheetName val="Cost Coba Rev"/>
      <sheetName val="TM"/>
      <sheetName val="GeneralInfo"/>
      <sheetName val="kurs"/>
      <sheetName val="EurotoolsXRates"/>
      <sheetName val="SALDO"/>
      <sheetName val="Daftar Isi"/>
      <sheetName val="Plat"/>
      <sheetName val="daf_3_OK_"/>
      <sheetName val="daf_7_OK_"/>
      <sheetName val="Harga Material Lokal"/>
      <sheetName val="ARPU-override"/>
      <sheetName val="BCT-2013"/>
      <sheetName val="PIK_QUO"/>
      <sheetName val="populasi"/>
      <sheetName val="Client AJE"/>
      <sheetName val="REMUNERASISTANDAR"/>
      <sheetName val="TABEL_DETASIR"/>
      <sheetName val="12"/>
      <sheetName val="Sat Bahan"/>
      <sheetName val="Sat Alat"/>
      <sheetName val="Sat Upah"/>
      <sheetName val="U-EK"/>
      <sheetName val="Daf 1"/>
      <sheetName val="Contractual Terms(1)"/>
      <sheetName val="Daftar_No_MAPPI"/>
      <sheetName val="Profit_Loss"/>
      <sheetName val="Data_Harga_Material"/>
      <sheetName val="N_Tnh"/>
      <sheetName val="Data Aset"/>
      <sheetName val="Marshal"/>
      <sheetName val="Standard"/>
      <sheetName val="Mesin"/>
      <sheetName val="Tanah_"/>
      <sheetName val="Bangunan_(2)"/>
      <sheetName val="Bangunan_(3)"/>
      <sheetName val="Data_Pembanding"/>
      <sheetName val="Peta_(2)"/>
      <sheetName val="SM_Bgn"/>
      <sheetName val="SM_Tnh"/>
      <sheetName val="Data_GH'06"/>
      <sheetName val="Tenancy Sch"/>
      <sheetName val="Capitalisation"/>
      <sheetName val="Outgoings"/>
      <sheetName val="JKT"/>
      <sheetName val="PP"/>
      <sheetName val="Hit Bgn"/>
      <sheetName val="datateknis"/>
      <sheetName val="upah"/>
      <sheetName val="Draft"/>
      <sheetName val="Dat-Bgt"/>
      <sheetName val="RATE"/>
      <sheetName val="FAK"/>
      <sheetName val="HPP"/>
      <sheetName val="Ktr"/>
      <sheetName val="F ALARM"/>
      <sheetName val="Bg_lt_4"/>
      <sheetName val="FORM_X_COST"/>
      <sheetName val="rab_lt_2_bo"/>
      <sheetName val="DD_(isian)"/>
      <sheetName val="KOP_"/>
      <sheetName val="TANAH_4"/>
      <sheetName val="FOTO_5"/>
      <sheetName val="MAP_6"/>
      <sheetName val="Aplikasi_1"/>
      <sheetName val="N_Bgn"/>
      <sheetName val="Kebun 510 kav o6"/>
      <sheetName val="Gmd3"/>
      <sheetName val="KEUANGAN"/>
      <sheetName val="RT"/>
      <sheetName val="COA"/>
      <sheetName val="TB"/>
      <sheetName val="5 yr val"/>
      <sheetName val="Graphs"/>
      <sheetName val="Input"/>
      <sheetName val="10 yr val"/>
      <sheetName val="Financials"/>
      <sheetName val=" Summ fin."/>
      <sheetName val="SITE-E"/>
      <sheetName val="Asumsi"/>
      <sheetName val="Std-Prod KS"/>
      <sheetName val="rab 4"/>
      <sheetName val="Bahan Upah"/>
      <sheetName val="Harga Bahan"/>
      <sheetName val="Denpasar"/>
      <sheetName val="cost recovery"/>
      <sheetName val="DAF-1"/>
      <sheetName val="TOWN"/>
      <sheetName val="TOTAL"/>
      <sheetName val="B-Ops-Sawit"/>
      <sheetName val="Biaya-Inv"/>
      <sheetName val="B _ Norelec"/>
      <sheetName val="September"/>
      <sheetName val="MHPP"/>
      <sheetName val="Menu List"/>
      <sheetName val="C"/>
      <sheetName val="Exc. Rate"/>
      <sheetName val="8"/>
      <sheetName val="Harga Sat"/>
      <sheetName val="BBM"/>
      <sheetName val="Transport "/>
      <sheetName val="Input sheet on Prices"/>
      <sheetName val="Cons"/>
      <sheetName val="Running_Acc"/>
      <sheetName val="Sheet1 (3)"/>
      <sheetName val="01A- RAB"/>
      <sheetName val="Harga Satuan"/>
      <sheetName val="1.Isian"/>
      <sheetName val="BCTbang"/>
      <sheetName val="FAKTOR"/>
      <sheetName val="Production"/>
      <sheetName val="op-details"/>
      <sheetName val="HITAM ULU"/>
      <sheetName val="RENCANA KERJA"/>
      <sheetName val="REKAP"/>
      <sheetName val="REKAP Tbh"/>
      <sheetName val="Fill this out first___"/>
      <sheetName val="Analisa BCT Permanen"/>
      <sheetName val="BQ_E20_02_Rp_"/>
      <sheetName val="kumpulan"/>
      <sheetName val="Ringkasan"/>
      <sheetName val="Survey Tanah"/>
      <sheetName val="P1"/>
      <sheetName val="P-2"/>
      <sheetName val="P-3"/>
      <sheetName val="P4"/>
      <sheetName val="P-5"/>
      <sheetName val="P-6"/>
      <sheetName val="P-7"/>
      <sheetName val="P8"/>
      <sheetName val="Data Psr Tanah"/>
      <sheetName val="Bangunan Kantor"/>
      <sheetName val="SPL"/>
      <sheetName val="Resume Nilai"/>
      <sheetName val="BTB"/>
      <sheetName val="Spek"/>
      <sheetName val="IL"/>
      <sheetName val="DEPR"/>
      <sheetName val="IM"/>
      <sheetName val="IKK"/>
      <sheetName val="dt1"/>
      <sheetName val="Sheet4"/>
      <sheetName val="IMM"/>
      <sheetName val="IL 2016"/>
      <sheetName val="Sheet6"/>
      <sheetName val="Compatibility Report"/>
      <sheetName val="TBS"/>
      <sheetName val="Mill"/>
      <sheetName val="Ex_Rate"/>
      <sheetName val="Hargamat"/>
      <sheetName val="Investment Valuation"/>
      <sheetName val="LIST ANHARSAT"/>
      <sheetName val="BSHO Report"/>
      <sheetName val="Pro_Base"/>
      <sheetName val="Performance_Assumptions"/>
      <sheetName val="BC Data"/>
      <sheetName val="FORM-B1"/>
      <sheetName val="OE"/>
      <sheetName val="Des"/>
      <sheetName val="Harga"/>
      <sheetName val="Multiple Spreadsheets"/>
      <sheetName val="FINISHING"/>
      <sheetName val="PLUMBING"/>
      <sheetName val="STRUKTUR"/>
      <sheetName val="P&amp;L98"/>
      <sheetName val="04.GS"/>
      <sheetName val="BCA"/>
      <sheetName val="Cashflow"/>
      <sheetName val="BRI Giro"/>
      <sheetName val="data pendamping"/>
    </sheetNames>
    <sheetDataSet>
      <sheetData sheetId="0">
        <row r="1">
          <cell r="B1" t="str">
            <v>Tanah Kosong</v>
          </cell>
        </row>
      </sheetData>
      <sheetData sheetId="1">
        <row r="1">
          <cell r="B1" t="str">
            <v>Tanah Kosong</v>
          </cell>
        </row>
      </sheetData>
      <sheetData sheetId="2">
        <row r="1">
          <cell r="B1" t="str">
            <v>Tanah Kosong</v>
          </cell>
        </row>
      </sheetData>
      <sheetData sheetId="3">
        <row r="1">
          <cell r="B1" t="str">
            <v>Tanah Kosong</v>
          </cell>
        </row>
      </sheetData>
      <sheetData sheetId="4">
        <row r="17">
          <cell r="B17" t="str">
            <v>Darat, urugan</v>
          </cell>
        </row>
      </sheetData>
      <sheetData sheetId="5"/>
      <sheetData sheetId="6"/>
      <sheetData sheetId="7"/>
      <sheetData sheetId="8"/>
      <sheetData sheetId="9"/>
      <sheetData sheetId="10">
        <row r="1">
          <cell r="B1" t="str">
            <v>Tanah Kosong</v>
          </cell>
        </row>
      </sheetData>
      <sheetData sheetId="11">
        <row r="1">
          <cell r="B1" t="str">
            <v>Tanah Kosong</v>
          </cell>
        </row>
      </sheetData>
      <sheetData sheetId="12">
        <row r="1">
          <cell r="B1" t="str">
            <v>Tanah Kosong</v>
          </cell>
        </row>
      </sheetData>
      <sheetData sheetId="13" refreshError="1">
        <row r="1">
          <cell r="B1" t="str">
            <v>Tanah Kosong</v>
          </cell>
        </row>
        <row r="39">
          <cell r="B39">
            <v>1</v>
          </cell>
        </row>
        <row r="40">
          <cell r="B40">
            <v>2</v>
          </cell>
        </row>
        <row r="41">
          <cell r="B41">
            <v>3</v>
          </cell>
        </row>
        <row r="42">
          <cell r="B42">
            <v>4</v>
          </cell>
        </row>
        <row r="43">
          <cell r="B43">
            <v>5</v>
          </cell>
        </row>
        <row r="44">
          <cell r="B44">
            <v>6</v>
          </cell>
        </row>
        <row r="45">
          <cell r="B45">
            <v>7</v>
          </cell>
        </row>
        <row r="46">
          <cell r="B46">
            <v>8</v>
          </cell>
        </row>
        <row r="47">
          <cell r="B47">
            <v>9</v>
          </cell>
        </row>
        <row r="48">
          <cell r="B48">
            <v>10</v>
          </cell>
        </row>
        <row r="49">
          <cell r="B49">
            <v>0</v>
          </cell>
        </row>
        <row r="51">
          <cell r="B51" t="str">
            <v>Penawaran</v>
          </cell>
        </row>
        <row r="52">
          <cell r="B52" t="str">
            <v>Transaksi</v>
          </cell>
        </row>
        <row r="53">
          <cell r="B53" t="str">
            <v>-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 LK"/>
      <sheetName val="As"/>
      <sheetName val="InvRp&amp;$"/>
      <sheetName val="InvRp-$"/>
      <sheetName val="Skedul"/>
      <sheetName val="LK"/>
      <sheetName val="JSiar"/>
      <sheetName val="PB"/>
      <sheetName val="Jad"/>
      <sheetName val="AP"/>
      <sheetName val="Sheet1"/>
      <sheetName val="Resume  "/>
      <sheetName val="List"/>
      <sheetName val="Ring"/>
      <sheetName val="T.material"/>
      <sheetName val="Std-Prod KS"/>
      <sheetName val="Gaji"/>
      <sheetName val="Isian"/>
      <sheetName val="Surat"/>
      <sheetName val="OLDMAP"/>
      <sheetName val="Tivi 7-(02022002)+Studio+Invent"/>
      <sheetName val="Revenue"/>
      <sheetName val="B-Ops-Sawit"/>
      <sheetName val="Inv"/>
      <sheetName val="Biaya-Inv"/>
      <sheetName val="Asumsi"/>
      <sheetName val="rab lt 2 bo"/>
      <sheetName val="Resume "/>
      <sheetName val="B-Ops-KS"/>
      <sheetName val="RUPS"/>
      <sheetName val="prg-old"/>
      <sheetName val="Fixset"/>
      <sheetName val="Scenario"/>
      <sheetName val="Sensitivity"/>
      <sheetName val="BEKASI"/>
      <sheetName val="10 yr val"/>
      <sheetName val="Input"/>
      <sheetName val="PB(B)"/>
      <sheetName val="Cvr"/>
      <sheetName val="Past_LK"/>
      <sheetName val="Telephone &amp; KSO Rev"/>
      <sheetName val="Sheet1 (3)"/>
      <sheetName val="BCT"/>
      <sheetName val="1.Isian"/>
      <sheetName val="Resume"/>
      <sheetName val="September"/>
      <sheetName val="LR"/>
      <sheetName val="AT"/>
      <sheetName val="kki"/>
      <sheetName val="fin pro centers"/>
      <sheetName val="SUMMARY"/>
      <sheetName val="RESIDU"/>
      <sheetName val="Assumptions"/>
      <sheetName val="BCA"/>
      <sheetName val="#REF!"/>
      <sheetName val="Akomodasi"/>
      <sheetName val="BBM-03"/>
      <sheetName val="Export"/>
      <sheetName val="Susut"/>
      <sheetName val="JKT"/>
      <sheetName val="PP"/>
      <sheetName val="STR - 2B"/>
      <sheetName val="ENG-101"/>
      <sheetName val="INDIRECT DETAIL"/>
      <sheetName val="Premi Iuran"/>
      <sheetName val="TBM"/>
      <sheetName val="Financials"/>
      <sheetName val="Inputing data"/>
      <sheetName val="exf"/>
      <sheetName val="Profit Loss"/>
      <sheetName val="PRODUCTION REPORTS"/>
      <sheetName val="Isolasi Luar Dalam"/>
      <sheetName val="Isolasi Luar"/>
      <sheetName val="Controls"/>
      <sheetName val="data"/>
      <sheetName val="Markup"/>
      <sheetName val="BCT-2013"/>
      <sheetName val="datateknis"/>
      <sheetName val="datamei"/>
      <sheetName val="SUPPORT"/>
      <sheetName val="2-JTW"/>
      <sheetName val="Analisa"/>
      <sheetName val="FORM-X-1"/>
      <sheetName val="Produksi &amp; Scedule"/>
      <sheetName val="Risk Analisis"/>
      <sheetName val="BEP"/>
      <sheetName val="Depre"/>
      <sheetName val="Pemeliharaan"/>
      <sheetName val="Upah"/>
      <sheetName val="Bahan"/>
      <sheetName val="Cash-flow"/>
      <sheetName val="IRR"/>
      <sheetName val="IRR ALL"/>
      <sheetName val="Daftar No MAPPI"/>
      <sheetName val="Man Power &amp; Comp"/>
      <sheetName val="GeneralInfo"/>
      <sheetName val="Jual Mtr 07"/>
      <sheetName val="Beli Mtr 07"/>
      <sheetName val="P"/>
      <sheetName val="datasheet"/>
      <sheetName val="Price"/>
      <sheetName val="Report"/>
      <sheetName val="Depresiasi"/>
      <sheetName val="F"/>
      <sheetName val="BCT 2014"/>
      <sheetName val="Gmd3"/>
      <sheetName val="RATE"/>
      <sheetName val="NERACA"/>
      <sheetName val="5 yr val"/>
      <sheetName val="Graphs"/>
      <sheetName val=" Summ fin."/>
      <sheetName val="Prod- Plasma"/>
      <sheetName val="DATA UMUM"/>
      <sheetName val="dep"/>
      <sheetName val="Sheet2"/>
      <sheetName val="Bangunan"/>
      <sheetName val="2-Surat (2)"/>
      <sheetName val="3-Laporan T &amp; B"/>
      <sheetName val="Input_Nilai1"/>
      <sheetName val="4"/>
      <sheetName val=""/>
      <sheetName val="input-cost"/>
      <sheetName val="FINISHING"/>
      <sheetName val="Past_LK1"/>
      <sheetName val="fin_pro_centers"/>
      <sheetName val="Std-Prod_KS"/>
      <sheetName val="I"/>
      <sheetName val="Tivi_7-(02022002)+Studio+Invent"/>
      <sheetName val="Daf Harga"/>
      <sheetName val="Bill"/>
      <sheetName val="Rekap Bill"/>
      <sheetName val="An_ Harga"/>
      <sheetName val="Menu"/>
      <sheetName val="H.Satuan"/>
      <sheetName val="A"/>
      <sheetName val="5-ALAT"/>
      <sheetName val="3-DIV1"/>
      <sheetName val="3-DIV10"/>
      <sheetName val="3-DIV8"/>
      <sheetName val="pemel-rutin"/>
      <sheetName val="3-DIV2"/>
      <sheetName val="3-DIV3"/>
      <sheetName val="3-DIV4"/>
      <sheetName val="3-DIV5"/>
      <sheetName val="3-DIV6"/>
      <sheetName val="3-DIV7"/>
      <sheetName val="3-DIV6 (2)"/>
      <sheetName val="DATA GRAFIK"/>
      <sheetName val="Kuantitas &amp; Harga"/>
      <sheetName val="Peralatan"/>
      <sheetName val="Basic Price"/>
      <sheetName val="DIV.9"/>
      <sheetName val="Peralatan (2)"/>
      <sheetName val="Bill rekap"/>
      <sheetName val="Des"/>
      <sheetName val="MAIN"/>
      <sheetName val="data_val"/>
      <sheetName val="Analisa  (2)"/>
      <sheetName val="FISIK RAB 2000"/>
      <sheetName val="4-09"/>
      <sheetName val="Pk prod"/>
      <sheetName val="Dumtk"/>
      <sheetName val="List Department &amp; COA"/>
      <sheetName val="List Rayon"/>
      <sheetName val="Harga&amp;KodeBarang 2013"/>
      <sheetName val="Sheet6"/>
      <sheetName val="MANU"/>
      <sheetName val="13"/>
      <sheetName val="Biaya"/>
      <sheetName val="Diagram"/>
      <sheetName val="CASH"/>
      <sheetName val="RKAP 2013 TBM2"/>
      <sheetName val="Family"/>
      <sheetName val="BILPL97"/>
      <sheetName val="Dcf"/>
      <sheetName val="PPH1298S"/>
      <sheetName val="DAT_1"/>
      <sheetName val="1RL"/>
      <sheetName val="Ikhtisar RL"/>
      <sheetName val="Anal. RL"/>
      <sheetName val="Exc. Rate"/>
      <sheetName val="Vehicles"/>
      <sheetName val="CH"/>
      <sheetName val="ACRCONT"/>
      <sheetName val="Nilai_Kbn_mitra"/>
      <sheetName val="Jdw-KI"/>
      <sheetName val="Permanent info"/>
      <sheetName val="Olah"/>
      <sheetName val="PK RM"/>
      <sheetName val="Cost Center"/>
      <sheetName val="Cashflow"/>
      <sheetName val="Sat-Tan"/>
      <sheetName val="Infrastruktur"/>
      <sheetName val="DOC"/>
      <sheetName val="FEED"/>
      <sheetName val="Equipment"/>
      <sheetName val="DAT-1"/>
      <sheetName val="D &amp; W sizes"/>
      <sheetName val="BASIC ASSUMPTION"/>
      <sheetName val="Cutleries"/>
      <sheetName val="Rekap_AF"/>
      <sheetName val=" rekap  "/>
      <sheetName val="bgn"/>
      <sheetName val="spl"/>
      <sheetName val="Foto"/>
      <sheetName val="Lay Out T &amp; B_Potrait"/>
      <sheetName val="LayOut_T&amp;B_Landscape"/>
      <sheetName val="Sketsa_Gbr_Tanah_Potrait"/>
      <sheetName val="Peta Lokasi"/>
      <sheetName val="Adjust"/>
      <sheetName val="Analisa Tnh"/>
      <sheetName val="SM"/>
      <sheetName val="Analisa Bgn"/>
      <sheetName val="Terbilang Likuidasi"/>
      <sheetName val="Terbilang Pasar"/>
      <sheetName val="Terbilang Indikasi NP"/>
      <sheetName val="Terbilang Nilai Likuidasi"/>
      <sheetName val="Score (2)"/>
      <sheetName val="PENYUSUTAN"/>
      <sheetName val="bobot"/>
      <sheetName val="RAB"/>
      <sheetName val="BoQ C4"/>
      <sheetName val="BQ-E20-02(Rp)"/>
      <sheetName val="Bang-Non-St"/>
      <sheetName val="IKK MAPPI"/>
      <sheetName val="Form Bangunan"/>
      <sheetName val="BTB"/>
      <sheetName val="Biaya PKS"/>
      <sheetName val="Project Cost"/>
      <sheetName val="Balance"/>
      <sheetName val="PINJAMAN-Bank"/>
      <sheetName val="INCOME"/>
      <sheetName val="Lab&amp;Bengkel"/>
      <sheetName val="RT"/>
      <sheetName val="Upah-Bahan"/>
      <sheetName val="TOWN"/>
      <sheetName val="Five Year  Monthly Detail"/>
      <sheetName val="B - Norelec"/>
      <sheetName val="CODE"/>
      <sheetName val="budget idr"/>
      <sheetName val="Hotel"/>
      <sheetName val="TB"/>
      <sheetName val="PETA SIRTU"/>
      <sheetName val="populasi"/>
      <sheetName val="2"/>
      <sheetName val="depres"/>
      <sheetName val="AF "/>
      <sheetName val="Asumtas"/>
      <sheetName val="Master BTBxx"/>
      <sheetName val="IMM - MAPPI"/>
      <sheetName val="Hal 4"/>
      <sheetName val="BoQ"/>
      <sheetName val="Tana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Adjusment Tanah"/>
      <sheetName val="List"/>
      <sheetName val="Adjusment_Tanah"/>
      <sheetName val="JSiar"/>
      <sheetName val="As"/>
      <sheetName val="Isian"/>
      <sheetName val="may'03"/>
      <sheetName val="N Tnh"/>
      <sheetName val="AT"/>
      <sheetName val="BP00"/>
      <sheetName val="Adjusment_Tanah1"/>
      <sheetName val="006"/>
      <sheetName val="_001"/>
      <sheetName val="Cvr"/>
      <sheetName val="OE"/>
      <sheetName val="kki"/>
      <sheetName val="fin pro centers"/>
      <sheetName val="SUMMARY"/>
      <sheetName val="LISTRIK"/>
      <sheetName val="Pen.Bang. 3"/>
      <sheetName val="Lap.Pen. 1"/>
      <sheetName val=" INCOME STATEMENT"/>
      <sheetName val="VLOOK"/>
      <sheetName val="TOTAL"/>
      <sheetName val="DT Properti 3"/>
      <sheetName val="Std RT"/>
      <sheetName val="Add-trans"/>
      <sheetName val="S-2"/>
      <sheetName val="Pro-Base"/>
      <sheetName val="S-1"/>
      <sheetName val="Revenue"/>
      <sheetName val="Add-rev"/>
      <sheetName val="Exist"/>
      <sheetName val="Tot"/>
      <sheetName val="Tranponder"/>
      <sheetName val="FAV"/>
      <sheetName val="21s"/>
      <sheetName val="28"/>
      <sheetName val="2"/>
      <sheetName val="5"/>
      <sheetName val="6"/>
      <sheetName val="7"/>
      <sheetName val="9"/>
      <sheetName val="11"/>
      <sheetName val="10"/>
      <sheetName val="15"/>
      <sheetName val="22"/>
      <sheetName val="23"/>
      <sheetName val="24b"/>
      <sheetName val="25"/>
      <sheetName val="26"/>
      <sheetName val="27"/>
      <sheetName val="29"/>
      <sheetName val="30"/>
      <sheetName val="31"/>
      <sheetName val="32"/>
      <sheetName val="33"/>
      <sheetName val="1"/>
      <sheetName val="3"/>
      <sheetName val="4"/>
      <sheetName val="BCT"/>
      <sheetName val="DENAH"/>
      <sheetName val="Bangunan"/>
      <sheetName val="Harga Satuan"/>
      <sheetName val="rab lt 2 bo"/>
      <sheetName val="FORM X COST"/>
      <sheetName val="Pipe"/>
      <sheetName val="B-Ops-Sawit"/>
      <sheetName val="Inv"/>
      <sheetName val="Biaya-Inv"/>
      <sheetName val="Asumsi"/>
      <sheetName val="NS"/>
      <sheetName val="GeneralInfo"/>
      <sheetName val="Marshal"/>
      <sheetName val="Bill of Qty MEP"/>
      <sheetName val="Factors"/>
      <sheetName val="Grading"/>
      <sheetName val="Huruf-INV"/>
      <sheetName val="JD"/>
      <sheetName val="GRFK BJR_TT_00"/>
      <sheetName val="GRFK BJR_TT_01"/>
      <sheetName val="GRFK BJR_TT_02"/>
      <sheetName val="GRFK BJR_TT_04"/>
      <sheetName val="GRFK BJR_SBB_01"/>
      <sheetName val="GRFK BJR_SBH_02"/>
      <sheetName val="GRFK BJR_SBH_03"/>
      <sheetName val="GRFK BJR_TNB_04"/>
      <sheetName val="GRFK BJR_SBU_04"/>
      <sheetName val="tonper Ha_TT 2000"/>
      <sheetName val="DATA _TM _2_"/>
      <sheetName val="DATA TAHUN TANAM"/>
      <sheetName val="Pendekatan Pasar"/>
      <sheetName val="Assumptions"/>
      <sheetName val="NRC_2"/>
      <sheetName val="Panel"/>
      <sheetName val="#REF"/>
      <sheetName val="PB(B)"/>
      <sheetName val="Perincian"/>
      <sheetName val="Exc. Rate"/>
      <sheetName val="REKAP"/>
      <sheetName val="REKAP Tbh"/>
      <sheetName val="Input sheet on Prices"/>
      <sheetName val="TABEL HARGA"/>
      <sheetName val="BTB"/>
      <sheetName val="Resume"/>
      <sheetName val="Analisa Upah _ Bahan Plum"/>
      <sheetName val="Produksi Juli08"/>
      <sheetName val="BOW"/>
      <sheetName val="K-9 Ok"/>
      <sheetName val="UPAH DAN BAHAN"/>
      <sheetName val="8"/>
      <sheetName val="EE-PROP"/>
      <sheetName val="ETAB 1"/>
      <sheetName val="FORM-X-1"/>
      <sheetName val="GS Tanah Kalimas Baru (2)"/>
      <sheetName val="10 yr val"/>
      <sheetName val="Input"/>
      <sheetName val="Isolasi Luar Dalam"/>
      <sheetName val="Isolasi Luar"/>
      <sheetName val="Bhn"/>
      <sheetName val="New Adjusment Tanah"/>
      <sheetName val="ISI1108B"/>
      <sheetName val="Rekap Direct Cost"/>
      <sheetName val="BP1_23"/>
      <sheetName val="SM Bgn"/>
      <sheetName val="SM Tnh"/>
      <sheetName val="C"/>
      <sheetName val="01A- RAB"/>
      <sheetName val="FINISHING"/>
      <sheetName val="data pendamping"/>
      <sheetName val="Sheet1"/>
      <sheetName val="prg-old"/>
      <sheetName val="Cad Persediaan"/>
      <sheetName val="Aging AR"/>
      <sheetName val="ocean voyage"/>
      <sheetName val="Multiple Spreadsheets"/>
      <sheetName val="Implementation"/>
      <sheetName val="HWSW1"/>
      <sheetName val="X-file"/>
      <sheetName val="INDIRECT DETAIL"/>
      <sheetName val="op-details"/>
      <sheetName val="Mat"/>
      <sheetName val="Inputs"/>
      <sheetName val="Bgn-Ingg PLANTATION"/>
      <sheetName val="REMUNERASISTANDAR"/>
      <sheetName val="TABEL_DETASIR"/>
      <sheetName val="BANGUNAN UTAMA"/>
      <sheetName val="Input-Expected Case"/>
      <sheetName val="ANALISA PEK.UMUM"/>
      <sheetName val="Depresiasi"/>
      <sheetName val="UPAH &amp; BAHAN"/>
      <sheetName val="Mobil"/>
      <sheetName val="HALAMAN 1-60"/>
      <sheetName val="H.Satuan"/>
      <sheetName val="Input O&amp;M"/>
      <sheetName val="ELEMENT SUM"/>
      <sheetName val="AC"/>
      <sheetName val="Perhitungan NPW"/>
      <sheetName val="FASILITAS"/>
      <sheetName val="HARGA"/>
      <sheetName val="TOWN"/>
      <sheetName val="PBG_2"/>
      <sheetName val="CJE"/>
      <sheetName val="Ten"/>
      <sheetName val="DATA"/>
      <sheetName val="RATE"/>
      <sheetName val="Analisa BCT Permanen"/>
      <sheetName val="RESIDU-3"/>
      <sheetName val="Peta"/>
      <sheetName val="Data SRL"/>
      <sheetName val="Data Prod_Graf"/>
      <sheetName val="kurs"/>
      <sheetName val="Adjusment_Tanah2"/>
      <sheetName val="N_Tnh"/>
      <sheetName val="_INCOME_STATEMENT"/>
      <sheetName val="fin_pro_centers"/>
      <sheetName val="Pen_Bang__3"/>
      <sheetName val="Lap_Pen__1"/>
      <sheetName val="DT_Properti_3"/>
      <sheetName val="Std_RT"/>
      <sheetName val="rab_lt_2_bo"/>
      <sheetName val="REKAP_Tbh"/>
      <sheetName val="Adjusment_Tanah3"/>
      <sheetName val="N_Tnh1"/>
      <sheetName val="_INCOME_STATEMENT1"/>
      <sheetName val="fin_pro_centers1"/>
      <sheetName val="Pen_Bang__31"/>
      <sheetName val="Lap_Pen__11"/>
      <sheetName val="DT_Properti_31"/>
      <sheetName val="Std_RT1"/>
      <sheetName val="rab_lt_2_bo1"/>
      <sheetName val="REKAP_Tbh1"/>
      <sheetName val="Adjusment_Tanah6"/>
      <sheetName val="N_Tnh4"/>
      <sheetName val="_INCOME_STATEMENT4"/>
      <sheetName val="fin_pro_centers4"/>
      <sheetName val="Pen_Bang__34"/>
      <sheetName val="Lap_Pen__14"/>
      <sheetName val="DT_Properti_34"/>
      <sheetName val="Std_RT4"/>
      <sheetName val="rab_lt_2_bo4"/>
      <sheetName val="REKAP_Tbh4"/>
      <sheetName val="Adjusment_Tanah4"/>
      <sheetName val="N_Tnh2"/>
      <sheetName val="_INCOME_STATEMENT2"/>
      <sheetName val="fin_pro_centers2"/>
      <sheetName val="Pen_Bang__32"/>
      <sheetName val="Lap_Pen__12"/>
      <sheetName val="DT_Properti_32"/>
      <sheetName val="Std_RT2"/>
      <sheetName val="rab_lt_2_bo2"/>
      <sheetName val="REKAP_Tbh2"/>
      <sheetName val="Adjusment_Tanah5"/>
      <sheetName val="N_Tnh3"/>
      <sheetName val="_INCOME_STATEMENT3"/>
      <sheetName val="fin_pro_centers3"/>
      <sheetName val="Pen_Bang__33"/>
      <sheetName val="Lap_Pen__13"/>
      <sheetName val="DT_Properti_33"/>
      <sheetName val="Std_RT3"/>
      <sheetName val="rab_lt_2_bo3"/>
      <sheetName val="REKAP_Tbh3"/>
      <sheetName val="Sheet1 (3)"/>
      <sheetName val="BILPL97"/>
      <sheetName val="LOG 11"/>
      <sheetName val="PKB"/>
      <sheetName val="Analisa"/>
      <sheetName val="Analysis"/>
      <sheetName val="REKAP GEDUNG UTAMA"/>
      <sheetName val="5500"/>
      <sheetName val="6100"/>
      <sheetName val="7000"/>
      <sheetName val="5100"/>
    </sheetNames>
    <sheetDataSet>
      <sheetData sheetId="0">
        <row r="39">
          <cell r="B39" t="str">
            <v>I</v>
          </cell>
        </row>
      </sheetData>
      <sheetData sheetId="1"/>
      <sheetData sheetId="2">
        <row r="1">
          <cell r="B1" t="str">
            <v>Tanah Kosong</v>
          </cell>
        </row>
        <row r="39">
          <cell r="B39" t="str">
            <v>I</v>
          </cell>
        </row>
        <row r="40">
          <cell r="B40" t="str">
            <v>II</v>
          </cell>
        </row>
        <row r="41">
          <cell r="B41" t="str">
            <v>III</v>
          </cell>
        </row>
        <row r="42">
          <cell r="B42" t="str">
            <v>IV</v>
          </cell>
        </row>
        <row r="43">
          <cell r="B43" t="str">
            <v>V</v>
          </cell>
        </row>
        <row r="44">
          <cell r="B44" t="str">
            <v>-</v>
          </cell>
        </row>
        <row r="50">
          <cell r="B50" t="str">
            <v>Resident</v>
          </cell>
        </row>
        <row r="51">
          <cell r="B51" t="str">
            <v>Komersial</v>
          </cell>
        </row>
        <row r="52">
          <cell r="B52" t="str">
            <v>Industri</v>
          </cell>
        </row>
        <row r="53">
          <cell r="B53" t="str">
            <v>Campuran</v>
          </cell>
        </row>
        <row r="54">
          <cell r="B54" t="str">
            <v>-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Ops-Sawit"/>
      <sheetName val="Biaya-Inv"/>
      <sheetName val="Inv"/>
      <sheetName val="Sheet1"/>
      <sheetName val="Chart1"/>
      <sheetName val="Sensitif"/>
      <sheetName val="Rincian"/>
      <sheetName val="H1"/>
      <sheetName val="H2"/>
      <sheetName val="Plasma"/>
      <sheetName val="R-Inti"/>
      <sheetName val="Konsolidasi"/>
      <sheetName val="PKS"/>
      <sheetName val="N-Tnmn"/>
      <sheetName val="Asumsi"/>
      <sheetName val="Prod"/>
      <sheetName val="List"/>
      <sheetName val="may'03"/>
      <sheetName val=" INCOME STATEMENT"/>
      <sheetName val="Huruf-INV"/>
      <sheetName val="As"/>
      <sheetName val="B-Ops-KS"/>
      <sheetName val="Depresiasi"/>
      <sheetName val="T.material"/>
      <sheetName val="FINISHING"/>
      <sheetName val="PLUMBING"/>
      <sheetName val="STRUKTUR"/>
      <sheetName val="JSiar"/>
      <sheetName val="LKU-2007-01-17"/>
      <sheetName val="OE"/>
      <sheetName val="Des"/>
      <sheetName val="HargaSat"/>
      <sheetName val="PP"/>
      <sheetName val="_INCOME_STATEMENT"/>
      <sheetName val="Pipe"/>
      <sheetName val="PB(B)"/>
      <sheetName val="RT"/>
      <sheetName val="TBM"/>
      <sheetName val="RBSB"/>
      <sheetName val="FORM-X-1"/>
      <sheetName val="Harga Satuan"/>
      <sheetName val="SM Bgn"/>
      <sheetName val="SM Tnh"/>
      <sheetName val="RESIDU-3"/>
      <sheetName val="Pro-Base"/>
      <sheetName val="Add-rev"/>
      <sheetName val="Analisa Upah _ Bahan Plum"/>
      <sheetName val="data"/>
      <sheetName val="TABEL HARGA"/>
      <sheetName val="Grading"/>
      <sheetName val="Minamas"/>
      <sheetName val="Posisi Stock"/>
      <sheetName val="HARGA &amp; TARIF"/>
      <sheetName val="Dev-Cost"/>
      <sheetName val="NS"/>
      <sheetName val="AVG2_JULI2003"/>
      <sheetName val="N Tnh"/>
      <sheetName val="Bill of Qty MEP"/>
      <sheetName val="ISIAN"/>
      <sheetName val="Std-Prod KS"/>
      <sheetName val="MASTER"/>
      <sheetName val="5"/>
      <sheetName val="BP1_23"/>
      <sheetName val="bayar_04_fak"/>
      <sheetName val="Hua Yang Quarterly"/>
      <sheetName val="VLOOK"/>
      <sheetName val="BBM-03"/>
      <sheetName val="DATA "/>
      <sheetName val="BCT"/>
      <sheetName val="rab lt 2 bo"/>
      <sheetName val="hasil nilai"/>
      <sheetName val="BS pricing"/>
      <sheetName val="X-file"/>
      <sheetName val="ACT PROD"/>
      <sheetName val="PLAN PROD"/>
      <sheetName val="kki"/>
      <sheetName val="fin pro centers"/>
      <sheetName val="SUMMARY"/>
      <sheetName val="KAS_BNK"/>
      <sheetName val="ARUS KAS"/>
      <sheetName val="10 yr val"/>
      <sheetName val="Input"/>
      <sheetName val="Financials"/>
      <sheetName val="BOW"/>
      <sheetName val="FORM X COST"/>
      <sheetName val="Customer"/>
      <sheetName val="Investment Valuation"/>
      <sheetName val="Juli"/>
      <sheetName val="CJE"/>
      <sheetName val="kumpulan"/>
      <sheetName val="rab g. menara pengawas"/>
      <sheetName val="rumus"/>
      <sheetName val="HRG BHN"/>
      <sheetName val="K-9 Ok"/>
      <sheetName val="H.Satuan"/>
      <sheetName val="Pryk Prod TBS"/>
      <sheetName val="Cutleries"/>
      <sheetName val="COST-SUM"/>
      <sheetName val="harsat"/>
      <sheetName val="bill_8 Ceiling mb"/>
      <sheetName val="ELEMENT SUM"/>
      <sheetName val="AN-CH2"/>
      <sheetName val="cost recovery"/>
      <sheetName val="HB"/>
      <sheetName val="PERSIAPAN"/>
      <sheetName val="UTILITAS"/>
      <sheetName val="Tabel"/>
      <sheetName val="HB "/>
      <sheetName val="Harga"/>
      <sheetName val="Elektrikal"/>
      <sheetName val="Input O&amp;M"/>
      <sheetName val="P21-1"/>
      <sheetName val="Mobilisasi"/>
      <sheetName val="Analisa"/>
      <sheetName val="Analisa BCT"/>
      <sheetName val="mA THP III"/>
      <sheetName val="jurnal"/>
      <sheetName val="Peta"/>
      <sheetName val="Multiple Spreadsheets"/>
      <sheetName val="TERM OF PAYMENT"/>
      <sheetName val="HARGA MATERIAL"/>
      <sheetName val="Asm"/>
      <sheetName val="PrBS"/>
      <sheetName val="PrDepr"/>
      <sheetName val="PrIS"/>
      <sheetName val="BCR"/>
      <sheetName val="Cashflow"/>
      <sheetName val="Sat-Tan"/>
      <sheetName val="Infrastruktur"/>
      <sheetName val="ocean voyage"/>
      <sheetName val="KODEREKG"/>
      <sheetName val="HITAM ULU"/>
      <sheetName val="ANALISA PEK.UMUM"/>
      <sheetName val="PAK4"/>
      <sheetName val="hitung"/>
    </sheetNames>
    <sheetDataSet>
      <sheetData sheetId="0">
        <row r="2">
          <cell r="E2">
            <v>32.4</v>
          </cell>
        </row>
      </sheetData>
      <sheetData sheetId="1">
        <row r="5">
          <cell r="B5">
            <v>1</v>
          </cell>
        </row>
        <row r="33">
          <cell r="D33">
            <v>0.2</v>
          </cell>
        </row>
        <row r="36">
          <cell r="E36">
            <v>4000</v>
          </cell>
        </row>
      </sheetData>
      <sheetData sheetId="2">
        <row r="5">
          <cell r="B5">
            <v>1</v>
          </cell>
          <cell r="C5" t="str">
            <v>Kebun Plasma</v>
          </cell>
          <cell r="D5">
            <v>2007</v>
          </cell>
          <cell r="E5">
            <v>500</v>
          </cell>
          <cell r="F5">
            <v>1690304.4178124149</v>
          </cell>
          <cell r="G5">
            <v>914514.0225000002</v>
          </cell>
          <cell r="H5">
            <v>974471.71499999985</v>
          </cell>
          <cell r="I5">
            <v>866788.12499999988</v>
          </cell>
          <cell r="J5">
            <v>1950390.542752706</v>
          </cell>
          <cell r="K5">
            <v>2093156.4067989748</v>
          </cell>
          <cell r="L5">
            <v>2029007.5405720314</v>
          </cell>
          <cell r="M5">
            <v>416347.35922499996</v>
          </cell>
          <cell r="N5">
            <v>387009</v>
          </cell>
          <cell r="O5">
            <v>134400</v>
          </cell>
          <cell r="P5">
            <v>262500</v>
          </cell>
          <cell r="Q5">
            <v>131250</v>
          </cell>
          <cell r="R5">
            <v>39375</v>
          </cell>
          <cell r="S5">
            <v>108928.13085119915</v>
          </cell>
          <cell r="T5">
            <v>599922.11302561639</v>
          </cell>
          <cell r="U5">
            <v>3074.8869799999993</v>
          </cell>
          <cell r="V5">
            <v>41.099999999999994</v>
          </cell>
          <cell r="W5">
            <v>60.12658227848101</v>
          </cell>
          <cell r="X5" t="str">
            <v>Mineral</v>
          </cell>
          <cell r="Y5">
            <v>12598364.373537943</v>
          </cell>
          <cell r="Z5">
            <v>25196.728747075886</v>
          </cell>
          <cell r="AA5" t="str">
            <v>2007Mineral</v>
          </cell>
          <cell r="AB5" t="str">
            <v>Plasma</v>
          </cell>
          <cell r="AC5" t="str">
            <v>a</v>
          </cell>
        </row>
        <row r="6">
          <cell r="B6">
            <v>2</v>
          </cell>
          <cell r="C6" t="str">
            <v>Kebun Plasma</v>
          </cell>
          <cell r="D6">
            <v>2008</v>
          </cell>
          <cell r="E6">
            <v>428.35000000000036</v>
          </cell>
          <cell r="F6">
            <v>1520487.984476892</v>
          </cell>
          <cell r="G6">
            <v>822637.37122953834</v>
          </cell>
          <cell r="H6">
            <v>876571.4141525256</v>
          </cell>
          <cell r="I6">
            <v>779706.25602187566</v>
          </cell>
          <cell r="J6">
            <v>1754444.5568750568</v>
          </cell>
          <cell r="K6">
            <v>1882867.4483899176</v>
          </cell>
          <cell r="L6">
            <v>1825163.2980084636</v>
          </cell>
          <cell r="M6">
            <v>374519.02178046067</v>
          </cell>
          <cell r="N6">
            <v>348128.14081500028</v>
          </cell>
          <cell r="O6">
            <v>120897.5040000001</v>
          </cell>
          <cell r="P6">
            <v>236127.9375000002</v>
          </cell>
          <cell r="Q6">
            <v>118063.9687500001</v>
          </cell>
          <cell r="R6">
            <v>35419.190625000032</v>
          </cell>
          <cell r="S6">
            <v>97984.666185233509</v>
          </cell>
          <cell r="T6">
            <v>539650.93794049823</v>
          </cell>
          <cell r="U6">
            <v>3074.8869799999993</v>
          </cell>
          <cell r="V6">
            <v>41.099999999999994</v>
          </cell>
          <cell r="W6">
            <v>60.12658227848101</v>
          </cell>
          <cell r="X6" t="str">
            <v>Mineral</v>
          </cell>
          <cell r="Y6">
            <v>11332669.696750466</v>
          </cell>
          <cell r="Z6">
            <v>26456.565184429688</v>
          </cell>
          <cell r="AA6" t="str">
            <v>2008Mineral</v>
          </cell>
          <cell r="AB6" t="str">
            <v>Plasma</v>
          </cell>
          <cell r="AC6" t="str">
            <v>b</v>
          </cell>
        </row>
        <row r="7">
          <cell r="B7">
            <v>3</v>
          </cell>
          <cell r="C7" t="str">
            <v>Kebun Inti</v>
          </cell>
          <cell r="D7">
            <v>2007</v>
          </cell>
          <cell r="E7">
            <v>2000</v>
          </cell>
          <cell r="F7">
            <v>13408974.136999728</v>
          </cell>
          <cell r="G7">
            <v>3658056.0900000008</v>
          </cell>
          <cell r="H7">
            <v>3897886.8599999994</v>
          </cell>
          <cell r="I7">
            <v>3467152.4999999995</v>
          </cell>
          <cell r="J7">
            <v>7801562.1710108239</v>
          </cell>
          <cell r="K7">
            <v>8372625.6271958994</v>
          </cell>
          <cell r="L7">
            <v>8116030.1622881256</v>
          </cell>
          <cell r="M7">
            <v>1665389.4368999999</v>
          </cell>
          <cell r="N7">
            <v>1548036</v>
          </cell>
          <cell r="O7">
            <v>537600</v>
          </cell>
          <cell r="P7">
            <v>1050000</v>
          </cell>
          <cell r="Q7">
            <v>525000</v>
          </cell>
          <cell r="R7">
            <v>157500</v>
          </cell>
          <cell r="S7">
            <v>435712.52340479661</v>
          </cell>
          <cell r="T7">
            <v>0</v>
          </cell>
          <cell r="U7">
            <v>3074.8869799999993</v>
          </cell>
          <cell r="V7">
            <v>41.099999999999994</v>
          </cell>
          <cell r="W7">
            <v>60.12658227848101</v>
          </cell>
          <cell r="X7" t="str">
            <v>Mineral</v>
          </cell>
          <cell r="Y7">
            <v>54641525.507799372</v>
          </cell>
          <cell r="Z7">
            <v>27320.762753899686</v>
          </cell>
          <cell r="AA7" t="str">
            <v>2007Mineral</v>
          </cell>
          <cell r="AB7" t="str">
            <v>Inti</v>
          </cell>
          <cell r="AC7" t="str">
            <v>c</v>
          </cell>
        </row>
        <row r="8">
          <cell r="B8">
            <v>4</v>
          </cell>
          <cell r="C8" t="str">
            <v>Kebun Inti</v>
          </cell>
          <cell r="D8">
            <v>2008</v>
          </cell>
          <cell r="E8">
            <v>2000</v>
          </cell>
          <cell r="F8">
            <v>13679422.843849715</v>
          </cell>
          <cell r="G8">
            <v>3840958.8945000009</v>
          </cell>
          <cell r="H8">
            <v>4092781.2029999997</v>
          </cell>
          <cell r="I8">
            <v>3640510.125</v>
          </cell>
          <cell r="J8">
            <v>8191640.279561365</v>
          </cell>
          <cell r="K8">
            <v>8791256.9085556958</v>
          </cell>
          <cell r="L8">
            <v>8521831.6704025306</v>
          </cell>
          <cell r="M8">
            <v>1748658.9087449999</v>
          </cell>
          <cell r="N8">
            <v>1625437.7999999998</v>
          </cell>
          <cell r="O8">
            <v>564480</v>
          </cell>
          <cell r="P8">
            <v>1102500</v>
          </cell>
          <cell r="Q8">
            <v>551250</v>
          </cell>
          <cell r="R8">
            <v>165375</v>
          </cell>
          <cell r="S8">
            <v>457498.14957503643</v>
          </cell>
          <cell r="T8">
            <v>0</v>
          </cell>
          <cell r="U8">
            <v>3074.8869799999993</v>
          </cell>
          <cell r="V8">
            <v>41.099999999999994</v>
          </cell>
          <cell r="W8">
            <v>60.12658227848101</v>
          </cell>
          <cell r="X8" t="str">
            <v>Mineral</v>
          </cell>
          <cell r="Y8">
            <v>56973601.783189334</v>
          </cell>
          <cell r="Z8">
            <v>28486.800891594667</v>
          </cell>
          <cell r="AA8" t="str">
            <v>2008Mineral</v>
          </cell>
          <cell r="AB8" t="str">
            <v>Inti</v>
          </cell>
          <cell r="AC8" t="str">
            <v>d</v>
          </cell>
        </row>
        <row r="9">
          <cell r="B9">
            <v>5</v>
          </cell>
          <cell r="C9" t="str">
            <v>Kebun Inti</v>
          </cell>
          <cell r="D9">
            <v>2009</v>
          </cell>
          <cell r="E9">
            <v>1260.6499999999996</v>
          </cell>
          <cell r="F9">
            <v>8801476.3142520469</v>
          </cell>
          <cell r="G9">
            <v>2542105.0359344981</v>
          </cell>
          <cell r="H9">
            <v>2708771.427370023</v>
          </cell>
          <cell r="I9">
            <v>2409439.7717676559</v>
          </cell>
          <cell r="J9">
            <v>5421565.442175243</v>
          </cell>
          <cell r="K9">
            <v>5818416.4614296341</v>
          </cell>
          <cell r="L9">
            <v>5640099.725028798</v>
          </cell>
          <cell r="M9">
            <v>1157334.5979874264</v>
          </cell>
          <cell r="N9">
            <v>1075781.7853492498</v>
          </cell>
          <cell r="O9">
            <v>373596.14879999991</v>
          </cell>
          <cell r="P9">
            <v>729679.97812499991</v>
          </cell>
          <cell r="Q9">
            <v>364839.98906249995</v>
          </cell>
          <cell r="R9">
            <v>109451.99671874997</v>
          </cell>
          <cell r="S9">
            <v>302791.14718742901</v>
          </cell>
          <cell r="T9">
            <v>0</v>
          </cell>
          <cell r="U9">
            <v>3074.8869799999993</v>
          </cell>
          <cell r="V9">
            <v>41.099999999999994</v>
          </cell>
          <cell r="W9">
            <v>60.12658227848101</v>
          </cell>
          <cell r="X9" t="str">
            <v>Mineral</v>
          </cell>
          <cell r="Y9">
            <v>37455349.821188256</v>
          </cell>
          <cell r="Z9">
            <v>29711.140936174408</v>
          </cell>
          <cell r="AA9" t="str">
            <v>2009Mineral</v>
          </cell>
          <cell r="AB9" t="str">
            <v>Inti</v>
          </cell>
          <cell r="AC9" t="str">
            <v>e</v>
          </cell>
        </row>
        <row r="10">
          <cell r="B10">
            <v>6</v>
          </cell>
          <cell r="C10" t="str">
            <v>Kebun Plasma</v>
          </cell>
          <cell r="E10">
            <v>928.35000000000036</v>
          </cell>
          <cell r="F10">
            <v>3210792.4022893067</v>
          </cell>
          <cell r="G10">
            <v>1737151.3937295387</v>
          </cell>
          <cell r="H10">
            <v>1851043.1291525254</v>
          </cell>
          <cell r="I10">
            <v>1646494.3810218754</v>
          </cell>
          <cell r="J10">
            <v>3704835.099627763</v>
          </cell>
          <cell r="K10">
            <v>3976023.8551888922</v>
          </cell>
          <cell r="L10">
            <v>3854170.8385804947</v>
          </cell>
          <cell r="M10">
            <v>790866.38100546063</v>
          </cell>
          <cell r="N10">
            <v>735137.14081500028</v>
          </cell>
          <cell r="O10">
            <v>255297.5040000001</v>
          </cell>
          <cell r="P10">
            <v>498627.93750000023</v>
          </cell>
          <cell r="Q10">
            <v>249313.96875000012</v>
          </cell>
          <cell r="R10">
            <v>74794.190625000032</v>
          </cell>
          <cell r="S10">
            <v>206912.79703643266</v>
          </cell>
          <cell r="T10">
            <v>1139573.0509661147</v>
          </cell>
          <cell r="U10">
            <v>3074.8869799999993</v>
          </cell>
          <cell r="V10">
            <v>41.099999999999994</v>
          </cell>
          <cell r="W10">
            <v>60.12658227848101</v>
          </cell>
          <cell r="X10" t="str">
            <v>Mineral</v>
          </cell>
          <cell r="Y10">
            <v>23931034.070288409</v>
          </cell>
          <cell r="Z10">
            <v>25778.029913597671</v>
          </cell>
          <cell r="AA10" t="str">
            <v>Mineral</v>
          </cell>
          <cell r="AB10" t="str">
            <v>Plasma</v>
          </cell>
          <cell r="AC10" t="str">
            <v>f</v>
          </cell>
        </row>
        <row r="11">
          <cell r="B11">
            <v>7</v>
          </cell>
          <cell r="C11" t="str">
            <v>Kebun Inti</v>
          </cell>
          <cell r="E11">
            <v>5260.65</v>
          </cell>
          <cell r="F11">
            <v>35889873.295101494</v>
          </cell>
          <cell r="G11">
            <v>10041120.020434501</v>
          </cell>
          <cell r="H11">
            <v>10699439.490370022</v>
          </cell>
          <cell r="I11">
            <v>9517102.3967676554</v>
          </cell>
          <cell r="J11">
            <v>21414767.892747432</v>
          </cell>
          <cell r="K11">
            <v>22982298.997181229</v>
          </cell>
          <cell r="L11">
            <v>22277961.557719454</v>
          </cell>
          <cell r="M11">
            <v>4571382.9436324257</v>
          </cell>
          <cell r="N11">
            <v>4249255.5853492497</v>
          </cell>
          <cell r="O11">
            <v>1475676.1487999998</v>
          </cell>
          <cell r="P11">
            <v>2882179.9781249999</v>
          </cell>
          <cell r="Q11">
            <v>1441089.9890625</v>
          </cell>
          <cell r="R11">
            <v>432326.99671874999</v>
          </cell>
          <cell r="S11">
            <v>1196001.8201672621</v>
          </cell>
          <cell r="T11">
            <v>0</v>
          </cell>
          <cell r="U11">
            <v>3074.8869799999993</v>
          </cell>
          <cell r="V11">
            <v>41.099999999999994</v>
          </cell>
          <cell r="W11">
            <v>60.12658227848101</v>
          </cell>
          <cell r="X11" t="str">
            <v>Mineral</v>
          </cell>
          <cell r="Y11">
            <v>149070477.11217701</v>
          </cell>
          <cell r="Z11">
            <v>28336.89318091434</v>
          </cell>
          <cell r="AA11" t="str">
            <v>Mineral</v>
          </cell>
          <cell r="AB11" t="str">
            <v>Inti</v>
          </cell>
          <cell r="AC11" t="str">
            <v>g</v>
          </cell>
        </row>
        <row r="12">
          <cell r="B12">
            <v>8</v>
          </cell>
          <cell r="E12">
            <v>6189</v>
          </cell>
          <cell r="F12">
            <v>39100665.697390802</v>
          </cell>
          <cell r="G12">
            <v>11778271.41416404</v>
          </cell>
          <cell r="H12">
            <v>12550482.619522547</v>
          </cell>
          <cell r="I12">
            <v>11163596.777789531</v>
          </cell>
          <cell r="J12">
            <v>25119602.992375195</v>
          </cell>
          <cell r="K12">
            <v>26958322.852370121</v>
          </cell>
          <cell r="L12">
            <v>26132132.396299951</v>
          </cell>
          <cell r="M12">
            <v>5362249.3246378861</v>
          </cell>
          <cell r="N12">
            <v>4984392.7261642497</v>
          </cell>
          <cell r="O12">
            <v>1730973.6528</v>
          </cell>
          <cell r="P12">
            <v>3380807.9156250004</v>
          </cell>
          <cell r="Q12">
            <v>1690403.9578125002</v>
          </cell>
          <cell r="R12">
            <v>507121.18734375003</v>
          </cell>
          <cell r="S12">
            <v>1402914.6172036948</v>
          </cell>
          <cell r="T12">
            <v>1139573.0509661147</v>
          </cell>
          <cell r="U12">
            <v>3074.8869799999993</v>
          </cell>
          <cell r="V12">
            <v>41.099999999999994</v>
          </cell>
          <cell r="W12">
            <v>60.12658227848101</v>
          </cell>
          <cell r="X12" t="str">
            <v>Mineral</v>
          </cell>
          <cell r="Y12">
            <v>173001511.18246537</v>
          </cell>
          <cell r="Z12">
            <v>27953.063690816831</v>
          </cell>
          <cell r="AA12" t="str">
            <v>Mineral</v>
          </cell>
          <cell r="AB12" t="str">
            <v>Inti</v>
          </cell>
          <cell r="AC12" t="str">
            <v>h</v>
          </cell>
        </row>
        <row r="13">
          <cell r="B13">
            <v>9</v>
          </cell>
          <cell r="AA13" t="str">
            <v/>
          </cell>
          <cell r="AC13" t="str">
            <v>i</v>
          </cell>
        </row>
        <row r="14">
          <cell r="B14">
            <v>10</v>
          </cell>
          <cell r="AA14" t="str">
            <v/>
          </cell>
          <cell r="AC14" t="str">
            <v>j</v>
          </cell>
        </row>
        <row r="15">
          <cell r="B15">
            <v>11</v>
          </cell>
          <cell r="AC15" t="str">
            <v>k</v>
          </cell>
        </row>
        <row r="16">
          <cell r="B16">
            <v>12</v>
          </cell>
          <cell r="AC16" t="str">
            <v>l</v>
          </cell>
        </row>
        <row r="17">
          <cell r="B17">
            <v>13</v>
          </cell>
          <cell r="AC17" t="str">
            <v>m</v>
          </cell>
        </row>
        <row r="18">
          <cell r="B18">
            <v>14</v>
          </cell>
          <cell r="AC18" t="str">
            <v>n</v>
          </cell>
        </row>
        <row r="19">
          <cell r="B19">
            <v>15</v>
          </cell>
          <cell r="AC19" t="str">
            <v>o</v>
          </cell>
        </row>
        <row r="20">
          <cell r="B20">
            <v>16</v>
          </cell>
          <cell r="AC20" t="str">
            <v>p</v>
          </cell>
        </row>
        <row r="21">
          <cell r="B21">
            <v>17</v>
          </cell>
          <cell r="AC21" t="str">
            <v>q</v>
          </cell>
        </row>
        <row r="22">
          <cell r="B22">
            <v>18</v>
          </cell>
          <cell r="AC22" t="str">
            <v>r</v>
          </cell>
        </row>
        <row r="23">
          <cell r="B23">
            <v>19</v>
          </cell>
          <cell r="AC23" t="str">
            <v>s</v>
          </cell>
        </row>
        <row r="24">
          <cell r="B24">
            <v>20</v>
          </cell>
          <cell r="AC24" t="str">
            <v>t</v>
          </cell>
        </row>
        <row r="25">
          <cell r="B25">
            <v>21</v>
          </cell>
          <cell r="AC25" t="str">
            <v>u</v>
          </cell>
        </row>
        <row r="26">
          <cell r="B26">
            <v>22</v>
          </cell>
          <cell r="AC26" t="str">
            <v>v</v>
          </cell>
        </row>
        <row r="27">
          <cell r="B27">
            <v>23</v>
          </cell>
          <cell r="AC27" t="str">
            <v>w</v>
          </cell>
        </row>
        <row r="28">
          <cell r="B28">
            <v>24</v>
          </cell>
          <cell r="AC28" t="str">
            <v>x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>
        <row r="56">
          <cell r="G56">
            <v>2007</v>
          </cell>
        </row>
      </sheetData>
      <sheetData sheetId="14" refreshError="1">
        <row r="56">
          <cell r="G56">
            <v>2007</v>
          </cell>
          <cell r="H56">
            <v>0.1</v>
          </cell>
          <cell r="I56">
            <v>0.1</v>
          </cell>
          <cell r="J56">
            <v>0.1</v>
          </cell>
          <cell r="K56">
            <v>0.1</v>
          </cell>
          <cell r="L56">
            <v>0.1</v>
          </cell>
          <cell r="M56">
            <v>0.15</v>
          </cell>
          <cell r="N56">
            <v>0.15</v>
          </cell>
          <cell r="O56">
            <v>0.15</v>
          </cell>
          <cell r="P56">
            <v>0.15</v>
          </cell>
          <cell r="Q56">
            <v>0.15</v>
          </cell>
          <cell r="R56">
            <v>0.15</v>
          </cell>
          <cell r="S56">
            <v>0.15</v>
          </cell>
          <cell r="T56">
            <v>0.15</v>
          </cell>
          <cell r="U56">
            <v>0.15</v>
          </cell>
          <cell r="V56">
            <v>0.15</v>
          </cell>
          <cell r="W56">
            <v>0.15</v>
          </cell>
          <cell r="X56">
            <v>0.15</v>
          </cell>
          <cell r="Y56">
            <v>0.15</v>
          </cell>
          <cell r="Z56">
            <v>0.15</v>
          </cell>
          <cell r="AA56">
            <v>0.15</v>
          </cell>
          <cell r="AB56">
            <v>0.15</v>
          </cell>
          <cell r="AC56">
            <v>0.15</v>
          </cell>
          <cell r="AD56">
            <v>0.15</v>
          </cell>
          <cell r="AE56">
            <v>0.15</v>
          </cell>
          <cell r="AF56">
            <v>0.15</v>
          </cell>
        </row>
        <row r="57">
          <cell r="G57">
            <v>2008</v>
          </cell>
          <cell r="H57">
            <v>0.1</v>
          </cell>
          <cell r="I57">
            <v>0.1</v>
          </cell>
          <cell r="J57">
            <v>0.1</v>
          </cell>
          <cell r="K57">
            <v>0.1</v>
          </cell>
          <cell r="L57">
            <v>0.1</v>
          </cell>
          <cell r="M57">
            <v>0.1</v>
          </cell>
          <cell r="N57">
            <v>0.15</v>
          </cell>
          <cell r="O57">
            <v>0.15</v>
          </cell>
          <cell r="P57">
            <v>0.15</v>
          </cell>
          <cell r="Q57">
            <v>0.15</v>
          </cell>
          <cell r="R57">
            <v>0.15</v>
          </cell>
          <cell r="S57">
            <v>0.15</v>
          </cell>
          <cell r="T57">
            <v>0.15</v>
          </cell>
          <cell r="U57">
            <v>0.15</v>
          </cell>
          <cell r="V57">
            <v>0.15</v>
          </cell>
          <cell r="W57">
            <v>0.15</v>
          </cell>
          <cell r="X57">
            <v>0.15</v>
          </cell>
          <cell r="Y57">
            <v>0.15</v>
          </cell>
          <cell r="Z57">
            <v>0.15</v>
          </cell>
          <cell r="AA57">
            <v>0.15</v>
          </cell>
          <cell r="AB57">
            <v>0.15</v>
          </cell>
          <cell r="AC57">
            <v>0.15</v>
          </cell>
          <cell r="AD57">
            <v>0.15</v>
          </cell>
          <cell r="AE57">
            <v>0.15</v>
          </cell>
          <cell r="AF57">
            <v>0.15</v>
          </cell>
        </row>
        <row r="58">
          <cell r="G58">
            <v>2009</v>
          </cell>
          <cell r="H58">
            <v>0.1</v>
          </cell>
          <cell r="I58">
            <v>0.1</v>
          </cell>
          <cell r="J58">
            <v>0.1</v>
          </cell>
          <cell r="K58">
            <v>0.1</v>
          </cell>
          <cell r="L58">
            <v>0.1</v>
          </cell>
          <cell r="M58">
            <v>0.1</v>
          </cell>
          <cell r="N58">
            <v>0.1</v>
          </cell>
          <cell r="O58">
            <v>0.15</v>
          </cell>
          <cell r="P58">
            <v>0.15</v>
          </cell>
          <cell r="Q58">
            <v>0.15</v>
          </cell>
          <cell r="R58">
            <v>0.15</v>
          </cell>
          <cell r="S58">
            <v>0.15</v>
          </cell>
          <cell r="T58">
            <v>0.15</v>
          </cell>
          <cell r="U58">
            <v>0.15</v>
          </cell>
          <cell r="V58">
            <v>0.15</v>
          </cell>
          <cell r="W58">
            <v>0.15</v>
          </cell>
          <cell r="X58">
            <v>0.15</v>
          </cell>
          <cell r="Y58">
            <v>0.15</v>
          </cell>
          <cell r="Z58">
            <v>0.15</v>
          </cell>
          <cell r="AA58">
            <v>0.15</v>
          </cell>
          <cell r="AB58">
            <v>0.15</v>
          </cell>
          <cell r="AC58">
            <v>0.15</v>
          </cell>
          <cell r="AD58">
            <v>0.15</v>
          </cell>
          <cell r="AE58">
            <v>0.15</v>
          </cell>
          <cell r="AF58">
            <v>0.15</v>
          </cell>
        </row>
      </sheetData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TAN"/>
      <sheetName val="LK04"/>
      <sheetName val="Analisis (2)"/>
      <sheetName val="x"/>
      <sheetName val="NERACA PERCOBAAN"/>
      <sheetName val="20,30"/>
      <sheetName val="NERACA&amp;PL"/>
      <sheetName val="ADJUSMENT"/>
      <sheetName val="A-1"/>
      <sheetName val="A-2"/>
      <sheetName val="B"/>
      <sheetName val="C"/>
      <sheetName val="D"/>
      <sheetName val="KKP WPL"/>
      <sheetName val="E"/>
      <sheetName val="AA"/>
      <sheetName val="BB"/>
      <sheetName val="CC"/>
      <sheetName val="DD"/>
      <sheetName val="EE"/>
      <sheetName val="FF"/>
      <sheetName val="GG"/>
      <sheetName val="10"/>
      <sheetName val="40"/>
      <sheetName val="50"/>
      <sheetName val="60"/>
      <sheetName val="KKP WBS"/>
      <sheetName val="AT.WR"/>
      <sheetName val="T.material"/>
      <sheetName val="daftar isi"/>
      <sheetName val="JSiar"/>
      <sheetName val="Scedull"/>
      <sheetName val="B-Ops-Sawit"/>
      <sheetName val="Inv"/>
      <sheetName val="Biaya-Inv"/>
      <sheetName val="Asumsi"/>
      <sheetName val="AT"/>
      <sheetName val="List"/>
      <sheetName val="rab lt 2 bo"/>
      <sheetName val="HRG BHN"/>
      <sheetName val="5"/>
      <sheetName val="B-Ops-KS"/>
      <sheetName val="Revenue"/>
      <sheetName val="Depresiasi"/>
      <sheetName val="Data"/>
      <sheetName val="Ring"/>
      <sheetName val="Kamandalu_finaL7_2605(1)"/>
      <sheetName val="Bill of Quantity"/>
      <sheetName val="Huruf-INV"/>
      <sheetName val="As"/>
      <sheetName val="5 yr val"/>
      <sheetName val="Graphs"/>
      <sheetName val="Input"/>
      <sheetName val="Financials"/>
      <sheetName val=" Summ fin."/>
      <sheetName val="FINISHING"/>
      <sheetName val="PLUMBING"/>
      <sheetName val="STRUKTUR"/>
      <sheetName val="Std-Prod KS"/>
      <sheetName val="Exc. Rate"/>
      <sheetName val="kki"/>
      <sheetName val="fin pro centers"/>
      <sheetName val="SUMMARY"/>
      <sheetName val="datasheet"/>
      <sheetName val="Profit Loss"/>
      <sheetName val="Pro-Base"/>
      <sheetName val="Add-rev"/>
      <sheetName val="Pipe"/>
      <sheetName val="Harga Bahan"/>
      <sheetName val="Upah"/>
      <sheetName val="TABEL"/>
      <sheetName val="Harga Satuan"/>
      <sheetName val="TERM OF PAYMENT"/>
      <sheetName val="BCT"/>
      <sheetName val="input-cost"/>
      <sheetName val="FORM-X-1"/>
      <sheetName val="Hotel"/>
      <sheetName val="TUG"/>
      <sheetName val="I"/>
      <sheetName val="HARGA &amp; TARIF"/>
      <sheetName val="hitung"/>
      <sheetName val="DATA "/>
      <sheetName val="Halim"/>
      <sheetName val="SOQ"/>
      <sheetName val="SUB"/>
      <sheetName val="UPG"/>
      <sheetName val="PB(B)"/>
      <sheetName val="T_material"/>
      <sheetName val="RESIDU-3"/>
      <sheetName val="Cvr"/>
      <sheetName val="FBL5N"/>
      <sheetName val="N Tnh"/>
      <sheetName val="Sheet1"/>
      <sheetName val="Sheet1 (3)"/>
      <sheetName val="10 yr val"/>
      <sheetName val="BGN"/>
      <sheetName val="CJE"/>
      <sheetName val="hasil nilai"/>
      <sheetName val="PL"/>
      <sheetName val="Mesin"/>
      <sheetName val="FOTO OBYEK"/>
      <sheetName val="ECP"/>
      <sheetName val="Daf 1"/>
      <sheetName val="Grading"/>
      <sheetName val="Posisi Stock"/>
      <sheetName val="CODE"/>
      <sheetName val="Analisa Upah _ Bahan Plum"/>
      <sheetName val="Gmd3"/>
      <sheetName val="BP1_23"/>
      <sheetName val="Hargamat"/>
      <sheetName val="Holiday"/>
      <sheetName val="kumpulan"/>
      <sheetName val="ISIAN"/>
      <sheetName val="PAK4"/>
      <sheetName val="may'03"/>
      <sheetName val="Analisa Upah &amp; Bahan Plum"/>
      <sheetName val="RESIDU"/>
      <sheetName val="12"/>
      <sheetName val="harsat"/>
      <sheetName val="Variables"/>
      <sheetName val="Bill of Qty MEP"/>
      <sheetName val="HSBU ANA"/>
      <sheetName val="Analisa -Baku"/>
      <sheetName val="Rekap Direct Cost"/>
      <sheetName val="BQNSC"/>
      <sheetName val="B _ Norelec"/>
      <sheetName val="bhn_upah"/>
      <sheetName val="Data Sarana"/>
      <sheetName val="RAB"/>
      <sheetName val="RT"/>
      <sheetName val="BOW"/>
      <sheetName val="Input sheet on Prices"/>
      <sheetName val="Inputing data"/>
      <sheetName val=" INCOME STATEMENT"/>
      <sheetName val="House"/>
      <sheetName val="T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"/>
      <sheetName val="As"/>
      <sheetName val="PInv"/>
      <sheetName val="FInv"/>
      <sheetName val="Dd"/>
      <sheetName val="LK"/>
      <sheetName val="PB"/>
      <sheetName val="BII"/>
      <sheetName val="BTK"/>
      <sheetName val="Kap"/>
      <sheetName val="MK"/>
      <sheetName val="Jad"/>
      <sheetName val="Ratio"/>
      <sheetName val="AP(1)"/>
      <sheetName val="AP(2)"/>
      <sheetName val="AP(3)"/>
      <sheetName val="Oth"/>
      <sheetName val="Stand"/>
      <sheetName val="Rot"/>
      <sheetName val="Renc"/>
      <sheetName val="SProd"/>
      <sheetName val="JSiar"/>
      <sheetName val="kki"/>
      <sheetName val="fin pro centers"/>
      <sheetName val="SUMMARY"/>
      <sheetName val="T.material"/>
      <sheetName val="B-Ops-KS"/>
      <sheetName val="Revenue"/>
      <sheetName val="ISIAN"/>
      <sheetName val="Bgn-Ingg PLANTATION"/>
      <sheetName val="List"/>
      <sheetName val="Prod- Plasma"/>
      <sheetName val="Fixset"/>
      <sheetName val="Scenario"/>
      <sheetName val="Ner"/>
      <sheetName val="H.Satuan"/>
      <sheetName val="KEUANGAN"/>
      <sheetName val="RENCANA KERJA"/>
      <sheetName val="10 yr val"/>
      <sheetName val="Input"/>
      <sheetName val="Financials"/>
      <sheetName val="Ring"/>
      <sheetName val="fin_pro_centers"/>
      <sheetName val="T_material"/>
      <sheetName val="Bgn-Ingg_PLANTATION"/>
      <sheetName val="Pro-Base"/>
      <sheetName val="5 yr val"/>
      <sheetName val="Graphs"/>
      <sheetName val=" Summ fin."/>
      <sheetName val="LOAN &amp; INT_LampI.2-6,LampIII.9"/>
      <sheetName val="September"/>
      <sheetName val="DATA UMUM"/>
      <sheetName val="Bangunan"/>
      <sheetName val="TUG"/>
      <sheetName val="TERM OF PAYMENT"/>
      <sheetName val=" foto"/>
      <sheetName val="Std-Prod KS"/>
      <sheetName val="Asumsi"/>
      <sheetName val="5"/>
      <sheetName val="FORM-X-1"/>
      <sheetName val="Income"/>
      <sheetName val="INT-BNI"/>
      <sheetName val="Cons"/>
      <sheetName val="S-1"/>
      <sheetName val="Exist"/>
      <sheetName val="B-Ops-Sawit"/>
      <sheetName val="Inv"/>
      <sheetName val="Biaya-Inv"/>
      <sheetName val="Sheet2"/>
      <sheetName val="Kebunaria Past&amp;Projections(2208"/>
      <sheetName val="FORM X COST"/>
      <sheetName val="Comparable"/>
      <sheetName val="upah-bahan satker_revisi"/>
      <sheetName val="% Lbr vs G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DATA UMUM"/>
      <sheetName val="Tanah"/>
      <sheetName val="Bangunan"/>
      <sheetName val="Safety Margin"/>
      <sheetName val="Cover"/>
      <sheetName val="Laporan"/>
      <sheetName val="Foto-Foto"/>
      <sheetName val="Data 1"/>
      <sheetName val="Data 2"/>
      <sheetName val="Data 3"/>
      <sheetName val="Data 4"/>
      <sheetName val="Data 5"/>
      <sheetName val="Analisa"/>
      <sheetName val="Text"/>
      <sheetName val="COPYWRITE"/>
      <sheetName val="List"/>
      <sheetName val="data"/>
      <sheetName val="rab lt 2 bo"/>
      <sheetName val="Isian"/>
      <sheetName val="Ring"/>
      <sheetName val="As"/>
      <sheetName val="JSiar"/>
      <sheetName val="HPP"/>
      <sheetName val="T.material"/>
      <sheetName val="B-Ops-Sawit"/>
      <sheetName val="Inv"/>
      <sheetName val="Biaya-Inv"/>
      <sheetName val="Asumsi"/>
      <sheetName val="prg-old"/>
      <sheetName val="B-Ops-KS"/>
      <sheetName val="I"/>
      <sheetName val="datasheet"/>
      <sheetName val="DATA_UMUM"/>
      <sheetName val="Safety_Margin"/>
      <sheetName val="Data_1"/>
      <sheetName val="Data_2"/>
      <sheetName val="Data_3"/>
      <sheetName val="Data_4"/>
      <sheetName val="Data_5"/>
      <sheetName val="rab_lt_2_bo"/>
      <sheetName val="T_material"/>
      <sheetName val="Droop Cell Paket"/>
      <sheetName val="KEUANGAN"/>
      <sheetName val="Irregular Income"/>
      <sheetName val="FE-1770.P1"/>
      <sheetName val="P&amp;L98"/>
      <sheetName val="RENCANA KERJA"/>
      <sheetName val="Isian "/>
      <sheetName val="TOTAL"/>
      <sheetName val="EQUIPMENT"/>
      <sheetName val="BCT"/>
      <sheetName val="Upah_Bahan"/>
      <sheetName val="bct-PABRIK"/>
      <sheetName val="Disposals"/>
      <sheetName val="MHPP"/>
      <sheetName val="Sheet1"/>
      <sheetName val="Bill of Qty"/>
      <sheetName val="Pro-Base"/>
      <sheetName val="LOAN &amp; INT_LampI.2-6,LampIII.9"/>
      <sheetName val="IKK"/>
      <sheetName val="ILM"/>
      <sheetName val="Analisa  (2)"/>
      <sheetName val="kki"/>
      <sheetName val="BTBMAPPI"/>
      <sheetName val="Kurs"/>
      <sheetName val="Resume"/>
      <sheetName val="Resume Mesin"/>
      <sheetName val="Susut"/>
      <sheetName val="Hit 1"/>
      <sheetName val="Exc. Rate"/>
      <sheetName val="Pryk Prod TBS"/>
      <sheetName val="1"/>
      <sheetName val="BTB"/>
      <sheetName val="CJE"/>
      <sheetName val="TERM OF PAYMENT"/>
      <sheetName val="RATE"/>
      <sheetName val="Add-trans"/>
      <sheetName val="OE"/>
      <sheetName val="Rinci-Biaya"/>
      <sheetName val="S-2"/>
      <sheetName val="Rinci-Pendapatan"/>
      <sheetName val="Des"/>
      <sheetName val="Revenue"/>
      <sheetName val="S-1"/>
      <sheetName val="Add-rev"/>
      <sheetName val="Exist"/>
      <sheetName val="Tot"/>
      <sheetName val="Tranponder"/>
      <sheetName val="Bang-Non-St"/>
      <sheetName val="Std-Prod KS"/>
      <sheetName val="Inputs"/>
      <sheetName val="Format Tanah"/>
      <sheetName val=" INCOME STATEMENT"/>
      <sheetName val="FINISHING"/>
      <sheetName val="EndBalanceStock"/>
      <sheetName val="BDStock"/>
      <sheetName val="PUMP"/>
      <sheetName val="cost recovery"/>
      <sheetName val="Trial Bal"/>
      <sheetName val="NARASI"/>
      <sheetName val="Prod- Plasma"/>
      <sheetName val="fin pro centers"/>
      <sheetName val="Data GH'06"/>
      <sheetName val="SUM"/>
      <sheetName val="DPT"/>
      <sheetName val="Entri Awal"/>
      <sheetName val="Q3"/>
      <sheetName val="FORM-X-1"/>
      <sheetName val="Palm Prod"/>
      <sheetName val="JKT"/>
      <sheetName val="PP"/>
      <sheetName val="Pt"/>
      <sheetName val="Inves-2"/>
      <sheetName val="DATA_UMUM1"/>
      <sheetName val="Safety_Margin1"/>
      <sheetName val="Data_11"/>
      <sheetName val="Data_21"/>
      <sheetName val="Data_31"/>
      <sheetName val="Data_41"/>
      <sheetName val="Data_51"/>
      <sheetName val="Std-Prod_KS"/>
      <sheetName val="Format_Tanah"/>
      <sheetName val="_INCOME_STATEMENT"/>
      <sheetName val="Foto"/>
      <sheetName val="Properti"/>
      <sheetName val="INDEKS LANTAI"/>
      <sheetName val="Listperson"/>
      <sheetName val="._uko Padi Mas dr BATAM_xls_._u"/>
      <sheetName val="L.BA blok"/>
      <sheetName val="Fill this out first___"/>
      <sheetName val="JADI"/>
      <sheetName val="Daftar Isi"/>
      <sheetName val="B"/>
      <sheetName val="FORM-B1"/>
      <sheetName val="Rekap Direct Cost"/>
      <sheetName val="lokasari-el"/>
      <sheetName val="HarSat"/>
      <sheetName val="AF"/>
      <sheetName val="Luasan Bgn"/>
      <sheetName val="data pembanding pemuda"/>
      <sheetName val="Market Positioning"/>
      <sheetName val="LABA RUGI"/>
      <sheetName val="An-bow"/>
      <sheetName val="F"/>
      <sheetName val="Quick count"/>
      <sheetName val="P&amp;L BSheet CFlow"/>
      <sheetName val="DDB"/>
      <sheetName val="datateknis"/>
      <sheetName val="BCTSPL"/>
      <sheetName val="Olah"/>
      <sheetName val="General"/>
      <sheetName val="10 yr val"/>
      <sheetName val="Input"/>
      <sheetName val="UBA"/>
      <sheetName val="FAK"/>
      <sheetName val="Indeks"/>
      <sheetName val="upah"/>
      <sheetName val="HALAMAN 1-60"/>
      <sheetName val="Sat. Pek."/>
      <sheetName val="Embong-Malang"/>
      <sheetName val="Lap. bangunan"/>
      <sheetName val="SM Bgn"/>
      <sheetName val="Permanent info"/>
      <sheetName val="Production S2"/>
      <sheetName val="Production S3"/>
      <sheetName val="PRICE"/>
      <sheetName val="Kebun 510 kav o6"/>
      <sheetName val="Uraian kapal"/>
      <sheetName val="Rkp-Jdwl"/>
      <sheetName val="A"/>
      <sheetName val="Prm.Angkut Buah"/>
      <sheetName val="Supporting"/>
      <sheetName val="Standarisasi"/>
      <sheetName val="Analisa Tanah "/>
      <sheetName val="Analisa Bangunan"/>
      <sheetName val="Pengantar"/>
      <sheetName val="Uraian 1"/>
      <sheetName val="Uraian 2"/>
      <sheetName val="Uraian 3"/>
      <sheetName val="Foto aset 1"/>
      <sheetName val="Foto aset 2"/>
      <sheetName val="gambar"/>
      <sheetName val="Peta"/>
      <sheetName val="Cheklist"/>
      <sheetName val="Pembanding"/>
      <sheetName val="Depresiasi"/>
      <sheetName val="ue"/>
      <sheetName val="An. Bgn"/>
      <sheetName val="Gmd3"/>
      <sheetName val="NERACA"/>
      <sheetName val="Input Sheet"/>
      <sheetName val="HSP"/>
      <sheetName val="2"/>
      <sheetName val="3"/>
      <sheetName val="62404"/>
      <sheetName val="Valuation"/>
      <sheetName val="CP TARGET"/>
      <sheetName val="CP PROYEK"/>
      <sheetName val="SM Tnh"/>
      <sheetName val="UPAH &amp; BAHAN"/>
      <sheetName val="N Tnh"/>
      <sheetName val="Rekap Nilai Karet"/>
      <sheetName val="SERUYAN"/>
      <sheetName val="LCC"/>
      <sheetName val="coeff"/>
      <sheetName val="FORM B SPL"/>
      <sheetName val="Anls"/>
      <sheetName val="Mesin"/>
      <sheetName val="Huruf-INV"/>
      <sheetName val="Sum of Part Summary"/>
      <sheetName val="Bangunan Gudang"/>
      <sheetName val="BUT"/>
      <sheetName val="Link Config KALTENG-KALSEL 2005"/>
      <sheetName val="KALBAR 2005 BOQ"/>
      <sheetName val="TBCons KMB04"/>
      <sheetName val="Droop Cell Paket Proses"/>
      <sheetName val="Asm"/>
      <sheetName val="PrBS"/>
      <sheetName val="PrDepr"/>
      <sheetName val="PrIS"/>
      <sheetName val="Pipe"/>
      <sheetName val="Financials"/>
      <sheetName val="Input O&amp;M"/>
      <sheetName val="Harga Satuan"/>
      <sheetName val="SUMMARY"/>
      <sheetName val="Kuitansi (terbilang)"/>
      <sheetName val="B _ Norelec"/>
      <sheetName val="Performance_Assumptions"/>
      <sheetName val="Multiple Spreadsheets"/>
      <sheetName val="COV 1"/>
      <sheetName val="income statement"/>
      <sheetName val="operating cycle"/>
      <sheetName val="sources &amp; uses"/>
      <sheetName val="exf"/>
      <sheetName val="F1771-II"/>
      <sheetName val="F1771-III"/>
      <sheetName val="RAB "/>
      <sheetName val="GeneralInfo"/>
      <sheetName val="PB(B)"/>
      <sheetName val="Analisa 2"/>
      <sheetName val="Daftar No MAPPI"/>
      <sheetName val="Produksi &amp; Scedule"/>
      <sheetName val="Master"/>
      <sheetName val="K-9 Ok"/>
      <sheetName val="PANEN LIH"/>
      <sheetName val="Rin1"/>
      <sheetName val="Rab"/>
      <sheetName val="Codestable"/>
      <sheetName val="Proj Summ"/>
      <sheetName val="RESIDU-3"/>
      <sheetName val="Input-Expected Case"/>
      <sheetName val="2001"/>
      <sheetName val="NORMA"/>
      <sheetName val="Mobil"/>
      <sheetName val="GH Quantity"/>
      <sheetName val="HARGA MATERIAL"/>
      <sheetName val="Analisa_Tanah_"/>
      <sheetName val="Analisa_Bangunan"/>
      <sheetName val="Uraian_1"/>
      <sheetName val="Uraian_2"/>
      <sheetName val="Uraian_3"/>
      <sheetName val="Foto_aset_1"/>
      <sheetName val="Foto_aset_2"/>
      <sheetName val="An__Bgn"/>
      <sheetName val="Input_Sheet"/>
      <sheetName val="TERM_OF_PAYMENT"/>
      <sheetName val="SM_Bgn"/>
      <sheetName val="SM_Tnh"/>
      <sheetName val="cost_recovery"/>
      <sheetName val="N_Tnh"/>
      <sheetName val="__uko_Padi_Mas_dr_BATAM_xls___u"/>
      <sheetName val="CP_TARGET"/>
      <sheetName val="CP_PROYEK"/>
      <sheetName val="UPAH_&amp;_BAHAN"/>
      <sheetName val="Rekap_Nilai_Karet"/>
      <sheetName val="Rekap_Direct_Cost"/>
      <sheetName val="budgetsched1-17"/>
      <sheetName val="BTB MAPPI"/>
      <sheetName val="M-1"/>
      <sheetName val="ko Padi Mas dr BATAM_xls_Resume"/>
      <sheetName val="BEBAN  USAHA"/>
      <sheetName val="BAHAN"/>
      <sheetName val="DAFTAR  BESI IWF"/>
      <sheetName val="S.BAHAN"/>
      <sheetName val="S.UPAH"/>
      <sheetName val="populasi"/>
      <sheetName val="#Lookup"/>
      <sheetName val="BQ_1A"/>
      <sheetName val="analis"/>
      <sheetName val="ANALISA PEK.UMUM"/>
      <sheetName val="Mar"/>
      <sheetName val="cicilan"/>
      <sheetName val="HEADER"/>
      <sheetName val="TTP STNK"/>
      <sheetName val="Resume "/>
      <sheetName val="1-LISTRIK"/>
      <sheetName val="analisa_gedung"/>
      <sheetName val="fg99Aprl"/>
      <sheetName val="#REF"/>
      <sheetName val="TBSv"/>
      <sheetName val="BBM-03"/>
      <sheetName val="revisi-gltran"/>
      <sheetName val="FORMTANAH"/>
      <sheetName val="BTB RESUME"/>
      <sheetName val="FASILITAS"/>
      <sheetName val="HARGA"/>
      <sheetName val="Slaughter"/>
      <sheetName val="Fill this out first..."/>
      <sheetName val="Analisa Ruko"/>
      <sheetName val="TAMBAHAN"/>
      <sheetName val="F1771_V"/>
      <sheetName val="MASTER-SA38"/>
    </sheetNames>
    <sheetDataSet>
      <sheetData sheetId="0">
        <row r="61">
          <cell r="A61" t="str">
            <v>DKI JAKARTA</v>
          </cell>
        </row>
      </sheetData>
      <sheetData sheetId="1">
        <row r="61">
          <cell r="A61" t="str">
            <v>DKI JAKARTA</v>
          </cell>
        </row>
      </sheetData>
      <sheetData sheetId="2">
        <row r="61">
          <cell r="A61" t="str">
            <v>DKI JAKARTA</v>
          </cell>
        </row>
      </sheetData>
      <sheetData sheetId="3">
        <row r="61">
          <cell r="A61" t="str">
            <v>DKI JAKARTA</v>
          </cell>
        </row>
      </sheetData>
      <sheetData sheetId="4">
        <row r="61">
          <cell r="A61" t="str">
            <v>DKI JAKARTA</v>
          </cell>
        </row>
      </sheetData>
      <sheetData sheetId="5">
        <row r="61">
          <cell r="A61" t="str">
            <v>DKI JAKARTA</v>
          </cell>
        </row>
      </sheetData>
      <sheetData sheetId="6">
        <row r="61">
          <cell r="A61" t="str">
            <v>DKI JAKARTA</v>
          </cell>
        </row>
      </sheetData>
      <sheetData sheetId="7">
        <row r="61">
          <cell r="A61" t="str">
            <v>DKI JAKARTA</v>
          </cell>
        </row>
      </sheetData>
      <sheetData sheetId="8">
        <row r="61">
          <cell r="A61" t="str">
            <v>DKI JAKARTA</v>
          </cell>
        </row>
      </sheetData>
      <sheetData sheetId="9">
        <row r="61">
          <cell r="A61" t="str">
            <v>DKI JAKARTA</v>
          </cell>
        </row>
      </sheetData>
      <sheetData sheetId="10">
        <row r="61">
          <cell r="A61" t="str">
            <v>DKI JAKARTA</v>
          </cell>
        </row>
      </sheetData>
      <sheetData sheetId="11">
        <row r="61">
          <cell r="A61" t="str">
            <v>DKI JAKARTA</v>
          </cell>
        </row>
      </sheetData>
      <sheetData sheetId="12">
        <row r="61">
          <cell r="A61" t="str">
            <v>DKI JAKARTA</v>
          </cell>
        </row>
      </sheetData>
      <sheetData sheetId="13">
        <row r="61">
          <cell r="A61" t="str">
            <v>DKI JAKARTA</v>
          </cell>
        </row>
      </sheetData>
      <sheetData sheetId="14">
        <row r="61">
          <cell r="A61" t="str">
            <v>DKI JAKARTA</v>
          </cell>
        </row>
      </sheetData>
      <sheetData sheetId="15">
        <row r="61">
          <cell r="A61" t="str">
            <v>DKI JAKARTA</v>
          </cell>
        </row>
      </sheetData>
      <sheetData sheetId="16" refreshError="1">
        <row r="61">
          <cell r="A61" t="str">
            <v>DKI JAKARTA</v>
          </cell>
        </row>
        <row r="62">
          <cell r="A62" t="str">
            <v>D.I ACEH</v>
          </cell>
        </row>
        <row r="63">
          <cell r="A63" t="str">
            <v>SUMATERA UTARA</v>
          </cell>
        </row>
        <row r="64">
          <cell r="A64" t="str">
            <v>SUMATERA BARAT</v>
          </cell>
        </row>
        <row r="65">
          <cell r="A65" t="str">
            <v>RIAU</v>
          </cell>
        </row>
        <row r="66">
          <cell r="A66" t="str">
            <v>JAMBI</v>
          </cell>
        </row>
        <row r="67">
          <cell r="A67" t="str">
            <v>BENGKULU</v>
          </cell>
        </row>
        <row r="68">
          <cell r="A68" t="str">
            <v>SUMATERA SELATAN</v>
          </cell>
        </row>
        <row r="69">
          <cell r="A69" t="str">
            <v>LAMPUNG</v>
          </cell>
        </row>
        <row r="70">
          <cell r="A70" t="str">
            <v>JAWA BARAT</v>
          </cell>
        </row>
        <row r="71">
          <cell r="A71" t="str">
            <v>JAWA TENGAH</v>
          </cell>
        </row>
        <row r="72">
          <cell r="A72" t="str">
            <v>D.I YOGYAKARTA</v>
          </cell>
        </row>
        <row r="73">
          <cell r="A73" t="str">
            <v>JAWA TIMUR</v>
          </cell>
        </row>
        <row r="74">
          <cell r="A74" t="str">
            <v>BALI</v>
          </cell>
        </row>
        <row r="75">
          <cell r="A75" t="str">
            <v>NTB</v>
          </cell>
        </row>
        <row r="76">
          <cell r="A76" t="str">
            <v>NTT</v>
          </cell>
        </row>
        <row r="77">
          <cell r="A77" t="str">
            <v>KALIMANTAN TIMUR</v>
          </cell>
        </row>
        <row r="78">
          <cell r="A78" t="str">
            <v>KALIMANTAN TENGAH</v>
          </cell>
        </row>
        <row r="79">
          <cell r="A79" t="str">
            <v>KALIMANTAN BARAT</v>
          </cell>
        </row>
        <row r="80">
          <cell r="A80" t="str">
            <v>KALIMANTAN SELATAN</v>
          </cell>
        </row>
        <row r="81">
          <cell r="A81" t="str">
            <v>SULAWESI TENGAH</v>
          </cell>
        </row>
        <row r="82">
          <cell r="A82" t="str">
            <v>SULAWESI SELATAN</v>
          </cell>
        </row>
        <row r="83">
          <cell r="A83" t="str">
            <v>SULAWESI UTARA</v>
          </cell>
        </row>
        <row r="84">
          <cell r="A84" t="str">
            <v>SULAWESI TENGGARA</v>
          </cell>
        </row>
        <row r="85">
          <cell r="A85" t="str">
            <v>MALUKU</v>
          </cell>
        </row>
        <row r="86">
          <cell r="A86" t="str">
            <v>IRIAN JAYA</v>
          </cell>
        </row>
        <row r="87">
          <cell r="A87" t="str">
            <v>-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/>
      <sheetData sheetId="247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/>
      <sheetData sheetId="265" refreshError="1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-08-02"/>
      <sheetName val="30-09-02"/>
      <sheetName val="31-10-02"/>
      <sheetName val="30-11-02"/>
      <sheetName val="31-12-02"/>
      <sheetName val="31-01-03"/>
      <sheetName val="28-02-03"/>
      <sheetName val="31-05-03"/>
      <sheetName val="30-06-03"/>
      <sheetName val="31-07-03"/>
      <sheetName val="N0"/>
      <sheetName val="31-08-03"/>
      <sheetName val="30-09-03"/>
      <sheetName val="31-10-03"/>
      <sheetName val="30-11-03"/>
      <sheetName val="31-12-03"/>
      <sheetName val="31-01-04"/>
      <sheetName val="29-02-04"/>
      <sheetName val="31-03-04"/>
      <sheetName val="30-04-04"/>
      <sheetName val="31-05-04"/>
      <sheetName val="30-06-04"/>
      <sheetName val="31-07-04"/>
      <sheetName val="31-08-04"/>
      <sheetName val="30-09-04"/>
      <sheetName val="31-10-04"/>
      <sheetName val="OCT'04"/>
      <sheetName val="NOV'04"/>
      <sheetName val="30-11-04"/>
      <sheetName val="31-12-04"/>
      <sheetName val="ANALISIS"/>
      <sheetName val="31-01-05"/>
      <sheetName val="ANALISIS (2)"/>
      <sheetName val="28-02-05"/>
      <sheetName val="ANALISIS (3)"/>
      <sheetName val="PAYMENT (2)"/>
      <sheetName val="FULLPRE"/>
      <sheetName val="TERM OF PAYMENT"/>
      <sheetName val="0"/>
      <sheetName val="A"/>
      <sheetName val="P&amp;L98"/>
      <sheetName val="Irregular Income"/>
      <sheetName val="FE-1770.P1"/>
      <sheetName val="BS final"/>
      <sheetName val="K&amp;B"/>
      <sheetName val="KODE"/>
      <sheetName val="JAN 2001"/>
      <sheetName val="KODE ACC"/>
      <sheetName val="Akun"/>
      <sheetName val="TBM"/>
      <sheetName val="As"/>
      <sheetName val="T.material"/>
      <sheetName val="List"/>
      <sheetName val="KEUANGAN"/>
      <sheetName val="1"/>
      <sheetName val="SM Bgn"/>
      <sheetName val="SM Tnh"/>
      <sheetName val="Biaya"/>
      <sheetName val="data"/>
      <sheetName val="Pro-Base"/>
      <sheetName val="Inv"/>
      <sheetName val="Biaya-Inv"/>
      <sheetName val="Asumsi"/>
      <sheetName val="Add-trans"/>
      <sheetName val="S-2"/>
      <sheetName val="S-1"/>
      <sheetName val="Revenue"/>
      <sheetName val="Add-rev"/>
      <sheetName val="Exist"/>
      <sheetName val="Tot"/>
      <sheetName val="Tranponder"/>
      <sheetName val="B-Ops-Sawit"/>
      <sheetName val="JSiar"/>
      <sheetName val="bct-PABRIK"/>
      <sheetName val="HARGA &amp; TARIF"/>
      <sheetName val="COPA DETAIL"/>
      <sheetName val="datasheet"/>
      <sheetName val="AT"/>
      <sheetName val="UM Beli-New"/>
      <sheetName val="Input O&amp;M"/>
      <sheetName val="ANALISIS_(2)"/>
      <sheetName val="ANALISIS_(3)"/>
      <sheetName val="PAYMENT_(2)"/>
      <sheetName val="TERM_OF_PAYMENT"/>
      <sheetName val="Irregular_Income"/>
      <sheetName val="FE-1770_P1"/>
      <sheetName val="BS_final"/>
      <sheetName val="JAN_2001"/>
      <sheetName val="KODE_ACC"/>
      <sheetName val="T_material"/>
      <sheetName val="FORM-X-1"/>
      <sheetName val="B _ Norelec"/>
      <sheetName val="Rekap Direct Cost"/>
      <sheetName val="BCT"/>
      <sheetName val="N Tnh"/>
      <sheetName val="Biaya Departemen"/>
      <sheetName val="GeneralInfo"/>
      <sheetName val="asset"/>
      <sheetName val="Isian"/>
      <sheetName val="Pen.Tan. 2"/>
      <sheetName val="Pen.Bang. 3"/>
      <sheetName val="JKT"/>
      <sheetName val="PP"/>
      <sheetName val="Valuation"/>
      <sheetName val="RENCANA KERJA"/>
      <sheetName val="KAS $"/>
      <sheetName val="DATA HRG"/>
      <sheetName val="Rupiah"/>
      <sheetName val="HK&amp;Mat"/>
      <sheetName val="Pipe"/>
      <sheetName val="B - Norelec"/>
      <sheetName val="AVG2_JULI2003"/>
      <sheetName val="EK"/>
      <sheetName val="8. CAPEX"/>
      <sheetName val="A-11 Steel Str (2)"/>
      <sheetName val="PB(B)"/>
      <sheetName val="HITAM ULU"/>
      <sheetName val="HB"/>
      <sheetName val="M&amp;E"/>
      <sheetName val="Depr"/>
      <sheetName val="Std-Prod KS"/>
      <sheetName val="10 yr val"/>
      <sheetName val="Input"/>
      <sheetName val="DATA1"/>
      <sheetName val="RBSB"/>
      <sheetName val="Cons"/>
      <sheetName val="Sat Upah"/>
      <sheetName val="Huruf-INV"/>
      <sheetName val="IPL_SCHEDULE"/>
      <sheetName val="Master"/>
      <sheetName val="Financials"/>
      <sheetName val="BBT-12'02"/>
      <sheetName val="II.7"/>
      <sheetName val="Cover"/>
      <sheetName val="U-EK"/>
      <sheetName val="INDIRECT DETAIL"/>
      <sheetName val="B-Ops-KS"/>
      <sheetName val="Variables"/>
      <sheetName val="DCF"/>
      <sheetName val="IKK2"/>
      <sheetName val="Credit-22"/>
      <sheetName val="3-3 P&amp;L FORECAST BY QUARTER"/>
      <sheetName val="Sheet8"/>
      <sheetName val="Mdt"/>
      <sheetName val="|d"/>
      <sheetName val="|i"/>
      <sheetName val="|w"/>
      <sheetName val="Benefit"/>
      <sheetName val="Re"/>
      <sheetName val="csc-(d)"/>
      <sheetName val="csc-(i)"/>
      <sheetName val="csc-(w)"/>
      <sheetName val="pvbdo-(d)"/>
      <sheetName val="pvdbo-(i)"/>
      <sheetName val="pvdbo-(w)"/>
      <sheetName val="Dapes"/>
      <sheetName val="Links"/>
      <sheetName val="Analisa"/>
      <sheetName val="trial"/>
      <sheetName val="Base Data"/>
      <sheetName val="Lookup2"/>
      <sheetName val="H.Satuan"/>
      <sheetName val="OE"/>
      <sheetName val="Bang-Non-St"/>
      <sheetName val="LCC"/>
      <sheetName val="jurnal"/>
      <sheetName val="GH Quantity"/>
      <sheetName val="COV 1"/>
      <sheetName val="Production"/>
      <sheetName val="analis-TNH"/>
      <sheetName val="Rekap Prelim"/>
      <sheetName val="Harga Satuan"/>
      <sheetName val="HSBU ANA"/>
      <sheetName val="Bill of Qty MEP"/>
      <sheetName val="Analisa Upah _ Bahan Plum"/>
      <sheetName val="FINISHING"/>
      <sheetName val="PLUMBING"/>
      <sheetName val="STRUKTUR"/>
      <sheetName val="Harga"/>
      <sheetName val="Material"/>
      <sheetName val="1. Afdeling Input"/>
      <sheetName val="Mesin"/>
      <sheetName val="LABARUGI"/>
      <sheetName val="Investment"/>
      <sheetName val="IKK"/>
      <sheetName val="Data Backup"/>
      <sheetName val="BTB"/>
      <sheetName val="1.Isian"/>
      <sheetName val="Hargamat"/>
      <sheetName val="PKB"/>
      <sheetName val="FF-2"/>
      <sheetName val="Inves-2"/>
      <sheetName val="Kode barang"/>
      <sheetName val="FORM"/>
      <sheetName val="harsat"/>
      <sheetName val="Saf.Tan."/>
      <sheetName val="Analisa Harga Satuan"/>
      <sheetName val="kki"/>
      <sheetName val="fin pro centers"/>
      <sheetName val="SUMMARY"/>
      <sheetName val="HALAMAN 1-60"/>
      <sheetName val="TOWN"/>
      <sheetName val="AN-CH2"/>
      <sheetName val="Daftar No MAPPI"/>
      <sheetName val="Isolasi Luar Dalam"/>
      <sheetName val="Isolasi Luar"/>
      <sheetName val="cost recovery"/>
      <sheetName val="BAHAN"/>
      <sheetName val="LKVL-CK-HT-GD1"/>
      <sheetName val="TONG HOP VL-NC"/>
      <sheetName val="chitiet"/>
      <sheetName val="TONGKE3p "/>
      <sheetName val="TH VL, NC, DDHT Thanhphuoc"/>
      <sheetName val="#REF"/>
      <sheetName val="DONGIA"/>
      <sheetName val="DON GIA"/>
      <sheetName val="DG"/>
      <sheetName val="TNHCHINH"/>
      <sheetName val="CHITIET VL-NC"/>
      <sheetName val="Tiepdia"/>
      <sheetName val="TDTKP"/>
      <sheetName val="VCV-BE-TONG"/>
      <sheetName val="Rek.Analisa"/>
      <sheetName val="BQ_E20_02_Rp_"/>
      <sheetName val="AA_1_1 BNI"/>
      <sheetName val="CJE"/>
      <sheetName val="Cogen (New)"/>
      <sheetName val="Exc. Rate"/>
      <sheetName val="J"/>
      <sheetName val="U"/>
      <sheetName val="KKP 01 Audit"/>
      <sheetName val="K4. F&amp;F"/>
      <sheetName val="mar 09"/>
      <sheetName val="BLN_'97"/>
      <sheetName val="Penyusutan Kendaraan"/>
      <sheetName val="Other Current"/>
      <sheetName val="Other YTD"/>
      <sheetName val="FKT_PJK"/>
      <sheetName val="K.1.1.1 HGU"/>
      <sheetName val="hitung"/>
      <sheetName val="LABA"/>
      <sheetName val="HP"/>
      <sheetName val="Buku Besar"/>
      <sheetName val="WorkSheet"/>
      <sheetName val="Sheet1"/>
      <sheetName val="Wil"/>
      <sheetName val="Notes"/>
      <sheetName val="ANALISIS_(2)1"/>
      <sheetName val="ANALISIS_(3)1"/>
      <sheetName val="PAYMENT_(2)1"/>
      <sheetName val="TERM_OF_PAYMENT1"/>
      <sheetName val="Irregular_Income1"/>
      <sheetName val="FE-1770_P11"/>
      <sheetName val="BS_final1"/>
      <sheetName val="JAN_20011"/>
      <sheetName val="KODE_ACC1"/>
      <sheetName val="Biaya_Departemen1"/>
      <sheetName val="3-3_P&amp;L_FORECAST_BY_QUARTER1"/>
      <sheetName val="T_material1"/>
      <sheetName val="KAS_$1"/>
      <sheetName val="DATA_HRG1"/>
      <sheetName val="Base_Data1"/>
      <sheetName val="Penyusutan_Kendaraan1"/>
      <sheetName val="Other_Current1"/>
      <sheetName val="Other_YTD1"/>
      <sheetName val="K_1_1_1_HGU1"/>
      <sheetName val="Buku_Besar1"/>
      <sheetName val="Biaya_Departemen"/>
      <sheetName val="3-3_P&amp;L_FORECAST_BY_QUARTER"/>
      <sheetName val="KAS_$"/>
      <sheetName val="DATA_HRG"/>
      <sheetName val="Base_Data"/>
      <sheetName val="Penyusutan_Kendaraan"/>
      <sheetName val="Other_Current"/>
      <sheetName val="Other_YTD"/>
      <sheetName val="K_1_1_1_HGU"/>
      <sheetName val="Buku_Besar"/>
      <sheetName val="ANALISIS_(2)2"/>
      <sheetName val="ANALISIS_(3)2"/>
      <sheetName val="PAYMENT_(2)2"/>
      <sheetName val="TERM_OF_PAYMENT2"/>
      <sheetName val="Irregular_Income2"/>
      <sheetName val="FE-1770_P12"/>
      <sheetName val="BS_final2"/>
      <sheetName val="JAN_20012"/>
      <sheetName val="KODE_ACC2"/>
      <sheetName val="Biaya_Departemen2"/>
      <sheetName val="3-3_P&amp;L_FORECAST_BY_QUARTER2"/>
      <sheetName val="T_material2"/>
      <sheetName val="KAS_$2"/>
      <sheetName val="DATA_HRG2"/>
      <sheetName val="Base_Data2"/>
      <sheetName val="Penyusutan_Kendaraan2"/>
      <sheetName val="Other_Current2"/>
      <sheetName val="Other_YTD2"/>
      <sheetName val="K_1_1_1_HGU2"/>
      <sheetName val="Buku_Besar2"/>
      <sheetName val="ANALISIS_(2)3"/>
      <sheetName val="ANALISIS_(3)3"/>
      <sheetName val="PAYMENT_(2)3"/>
      <sheetName val="TERM_OF_PAYMENT3"/>
      <sheetName val="Irregular_Income3"/>
      <sheetName val="FE-1770_P13"/>
      <sheetName val="BS_final3"/>
      <sheetName val="JAN_20013"/>
      <sheetName val="KODE_ACC3"/>
      <sheetName val="Biaya_Departemen3"/>
      <sheetName val="3-3_P&amp;L_FORECAST_BY_QUARTER3"/>
      <sheetName val="T_material3"/>
      <sheetName val="KAS_$3"/>
      <sheetName val="DATA_HRG3"/>
      <sheetName val="Base_Data3"/>
      <sheetName val="Penyusutan_Kendaraan3"/>
      <sheetName val="Other_Current3"/>
      <sheetName val="Other_YTD3"/>
      <sheetName val="K_1_1_1_HGU3"/>
      <sheetName val="Buku_Besar3"/>
      <sheetName val="ANALISIS_(2)6"/>
      <sheetName val="ANALISIS_(3)6"/>
      <sheetName val="PAYMENT_(2)6"/>
      <sheetName val="TERM_OF_PAYMENT6"/>
      <sheetName val="Irregular_Income6"/>
      <sheetName val="FE-1770_P16"/>
      <sheetName val="BS_final6"/>
      <sheetName val="JAN_20016"/>
      <sheetName val="KODE_ACC6"/>
      <sheetName val="Biaya_Departemen6"/>
      <sheetName val="3-3_P&amp;L_FORECAST_BY_QUARTER6"/>
      <sheetName val="T_material6"/>
      <sheetName val="KAS_$6"/>
      <sheetName val="DATA_HRG6"/>
      <sheetName val="Base_Data6"/>
      <sheetName val="Penyusutan_Kendaraan6"/>
      <sheetName val="Other_Current6"/>
      <sheetName val="Other_YTD6"/>
      <sheetName val="K_1_1_1_HGU6"/>
      <sheetName val="Buku_Besar6"/>
      <sheetName val="ANALISIS_(2)4"/>
      <sheetName val="ANALISIS_(3)4"/>
      <sheetName val="PAYMENT_(2)4"/>
      <sheetName val="TERM_OF_PAYMENT4"/>
      <sheetName val="Irregular_Income4"/>
      <sheetName val="FE-1770_P14"/>
      <sheetName val="BS_final4"/>
      <sheetName val="JAN_20014"/>
      <sheetName val="KODE_ACC4"/>
      <sheetName val="Biaya_Departemen4"/>
      <sheetName val="3-3_P&amp;L_FORECAST_BY_QUARTER4"/>
      <sheetName val="T_material4"/>
      <sheetName val="KAS_$4"/>
      <sheetName val="DATA_HRG4"/>
      <sheetName val="Base_Data4"/>
      <sheetName val="Penyusutan_Kendaraan4"/>
      <sheetName val="Other_Current4"/>
      <sheetName val="Other_YTD4"/>
      <sheetName val="K_1_1_1_HGU4"/>
      <sheetName val="Buku_Besar4"/>
      <sheetName val="ANALISIS_(2)5"/>
      <sheetName val="ANALISIS_(3)5"/>
      <sheetName val="PAYMENT_(2)5"/>
      <sheetName val="TERM_OF_PAYMENT5"/>
      <sheetName val="Irregular_Income5"/>
      <sheetName val="FE-1770_P15"/>
      <sheetName val="BS_final5"/>
      <sheetName val="JAN_20015"/>
      <sheetName val="KODE_ACC5"/>
      <sheetName val="Biaya_Departemen5"/>
      <sheetName val="3-3_P&amp;L_FORECAST_BY_QUARTER5"/>
      <sheetName val="T_material5"/>
      <sheetName val="KAS_$5"/>
      <sheetName val="DATA_HRG5"/>
      <sheetName val="Base_Data5"/>
      <sheetName val="Penyusutan_Kendaraan5"/>
      <sheetName val="Other_Current5"/>
      <sheetName val="Other_YTD5"/>
      <sheetName val="K_1_1_1_HGU5"/>
      <sheetName val="Buku_Besar5"/>
      <sheetName val="ANALISIS_(2)7"/>
      <sheetName val="ANALISIS_(3)7"/>
      <sheetName val="PAYMENT_(2)7"/>
      <sheetName val="TERM_OF_PAYMENT7"/>
      <sheetName val="Irregular_Income7"/>
      <sheetName val="FE-1770_P17"/>
      <sheetName val="BS_final7"/>
      <sheetName val="JAN_20017"/>
      <sheetName val="KODE_ACC7"/>
      <sheetName val="Biaya_Departemen7"/>
      <sheetName val="3-3_P&amp;L_FORECAST_BY_QUARTER7"/>
      <sheetName val="T_material7"/>
      <sheetName val="KAS_$7"/>
      <sheetName val="DATA_HRG7"/>
      <sheetName val="Base_Data7"/>
      <sheetName val="Penyusutan_Kendaraan7"/>
      <sheetName val="Other_Current7"/>
      <sheetName val="Other_YTD7"/>
      <sheetName val="K_1_1_1_HGU7"/>
      <sheetName val="Buku_Besar7"/>
      <sheetName val="ANALISIS_(2)8"/>
      <sheetName val="ANALISIS_(3)8"/>
      <sheetName val="PAYMENT_(2)8"/>
      <sheetName val="TERM_OF_PAYMENT8"/>
      <sheetName val="Irregular_Income8"/>
      <sheetName val="FE-1770_P18"/>
      <sheetName val="BS_final8"/>
      <sheetName val="JAN_20018"/>
      <sheetName val="KODE_ACC8"/>
      <sheetName val="Biaya_Departemen8"/>
      <sheetName val="3-3_P&amp;L_FORECAST_BY_QUARTER8"/>
      <sheetName val="T_material8"/>
      <sheetName val="KAS_$8"/>
      <sheetName val="DATA_HRG8"/>
      <sheetName val="Base_Data8"/>
      <sheetName val="Penyusutan_Kendaraan8"/>
      <sheetName val="Other_Current8"/>
      <sheetName val="Other_YTD8"/>
      <sheetName val="K_1_1_1_HGU8"/>
      <sheetName val="Buku_Besar8"/>
      <sheetName val="ANALISIS_(2)11"/>
      <sheetName val="ANALISIS_(3)11"/>
      <sheetName val="PAYMENT_(2)11"/>
      <sheetName val="TERM_OF_PAYMENT11"/>
      <sheetName val="Irregular_Income11"/>
      <sheetName val="FE-1770_P111"/>
      <sheetName val="BS_final11"/>
      <sheetName val="JAN_200111"/>
      <sheetName val="KODE_ACC11"/>
      <sheetName val="Biaya_Departemen11"/>
      <sheetName val="3-3_P&amp;L_FORECAST_BY_QUARTER11"/>
      <sheetName val="T_material11"/>
      <sheetName val="KAS_$11"/>
      <sheetName val="DATA_HRG11"/>
      <sheetName val="Base_Data11"/>
      <sheetName val="Penyusutan_Kendaraan11"/>
      <sheetName val="Other_Current11"/>
      <sheetName val="Other_YTD11"/>
      <sheetName val="K_1_1_1_HGU11"/>
      <sheetName val="Buku_Besar11"/>
      <sheetName val="ANALISIS_(2)10"/>
      <sheetName val="ANALISIS_(3)10"/>
      <sheetName val="PAYMENT_(2)10"/>
      <sheetName val="TERM_OF_PAYMENT10"/>
      <sheetName val="Irregular_Income10"/>
      <sheetName val="FE-1770_P110"/>
      <sheetName val="BS_final10"/>
      <sheetName val="JAN_200110"/>
      <sheetName val="KODE_ACC10"/>
      <sheetName val="Biaya_Departemen10"/>
      <sheetName val="3-3_P&amp;L_FORECAST_BY_QUARTER10"/>
      <sheetName val="T_material10"/>
      <sheetName val="KAS_$10"/>
      <sheetName val="DATA_HRG10"/>
      <sheetName val="Base_Data10"/>
      <sheetName val="Penyusutan_Kendaraan10"/>
      <sheetName val="Other_Current10"/>
      <sheetName val="Other_YTD10"/>
      <sheetName val="K_1_1_1_HGU10"/>
      <sheetName val="Buku_Besar10"/>
      <sheetName val="ANALISIS_(2)9"/>
      <sheetName val="ANALISIS_(3)9"/>
      <sheetName val="PAYMENT_(2)9"/>
      <sheetName val="TERM_OF_PAYMENT9"/>
      <sheetName val="Irregular_Income9"/>
      <sheetName val="FE-1770_P19"/>
      <sheetName val="BS_final9"/>
      <sheetName val="JAN_20019"/>
      <sheetName val="KODE_ACC9"/>
      <sheetName val="Biaya_Departemen9"/>
      <sheetName val="3-3_P&amp;L_FORECAST_BY_QUARTER9"/>
      <sheetName val="T_material9"/>
      <sheetName val="KAS_$9"/>
      <sheetName val="DATA_HRG9"/>
      <sheetName val="Base_Data9"/>
      <sheetName val="Penyusutan_Kendaraan9"/>
      <sheetName val="Other_Current9"/>
      <sheetName val="Other_YTD9"/>
      <sheetName val="K_1_1_1_HGU9"/>
      <sheetName val="Buku_Besar9"/>
      <sheetName val="ANALISIS_(2)13"/>
      <sheetName val="ANALISIS_(3)13"/>
      <sheetName val="PAYMENT_(2)13"/>
      <sheetName val="TERM_OF_PAYMENT13"/>
      <sheetName val="Irregular_Income13"/>
      <sheetName val="FE-1770_P113"/>
      <sheetName val="BS_final13"/>
      <sheetName val="JAN_200113"/>
      <sheetName val="KODE_ACC13"/>
      <sheetName val="Biaya_Departemen13"/>
      <sheetName val="3-3_P&amp;L_FORECAST_BY_QUARTER13"/>
      <sheetName val="ANALISIS_(2)12"/>
      <sheetName val="ANALISIS_(3)12"/>
      <sheetName val="PAYMENT_(2)12"/>
      <sheetName val="TERM_OF_PAYMENT12"/>
      <sheetName val="Irregular_Income12"/>
      <sheetName val="FE-1770_P112"/>
      <sheetName val="BS_final12"/>
      <sheetName val="JAN_200112"/>
      <sheetName val="KODE_ACC12"/>
      <sheetName val="Biaya_Departemen12"/>
      <sheetName val="3-3_P&amp;L_FORECAST_BY_QUARTER12"/>
      <sheetName val="T_material12"/>
      <sheetName val="KAS_$12"/>
      <sheetName val="DATA_HRG12"/>
      <sheetName val="Base_Data12"/>
      <sheetName val="Penyusutan_Kendaraan12"/>
      <sheetName val="Other_Current12"/>
      <sheetName val="Other_YTD12"/>
      <sheetName val="K_1_1_1_HGU12"/>
      <sheetName val="Buku_Besar12"/>
      <sheetName val="ANALISIS_(2)20"/>
      <sheetName val="ANALISIS_(3)20"/>
      <sheetName val="PAYMENT_(2)20"/>
      <sheetName val="TERM_OF_PAYMENT20"/>
      <sheetName val="Irregular_Income20"/>
      <sheetName val="FE-1770_P120"/>
      <sheetName val="BS_final20"/>
      <sheetName val="JAN_200120"/>
      <sheetName val="KODE_ACC20"/>
      <sheetName val="Biaya_Departemen20"/>
      <sheetName val="3-3_P&amp;L_FORECAST_BY_QUARTER20"/>
      <sheetName val="T_material18"/>
      <sheetName val="KAS_$18"/>
      <sheetName val="DATA_HRG18"/>
      <sheetName val="Base_Data18"/>
      <sheetName val="Penyusutan_Kendaraan18"/>
      <sheetName val="Other_Current18"/>
      <sheetName val="Other_YTD18"/>
      <sheetName val="K_1_1_1_HGU18"/>
      <sheetName val="ANALISIS_(2)17"/>
      <sheetName val="ANALISIS_(3)17"/>
      <sheetName val="PAYMENT_(2)17"/>
      <sheetName val="TERM_OF_PAYMENT17"/>
      <sheetName val="Irregular_Income17"/>
      <sheetName val="FE-1770_P117"/>
      <sheetName val="BS_final17"/>
      <sheetName val="JAN_200117"/>
      <sheetName val="KODE_ACC17"/>
      <sheetName val="Biaya_Departemen17"/>
      <sheetName val="3-3_P&amp;L_FORECAST_BY_QUARTER17"/>
      <sheetName val="T_material15"/>
      <sheetName val="KAS_$15"/>
      <sheetName val="DATA_HRG15"/>
      <sheetName val="Base_Data15"/>
      <sheetName val="Penyusutan_Kendaraan15"/>
      <sheetName val="Other_Current15"/>
      <sheetName val="Other_YTD15"/>
      <sheetName val="K_1_1_1_HGU15"/>
      <sheetName val="ANALISIS_(2)15"/>
      <sheetName val="ANALISIS_(3)15"/>
      <sheetName val="PAYMENT_(2)15"/>
      <sheetName val="TERM_OF_PAYMENT15"/>
      <sheetName val="Irregular_Income15"/>
      <sheetName val="FE-1770_P115"/>
      <sheetName val="BS_final15"/>
      <sheetName val="JAN_200115"/>
      <sheetName val="KODE_ACC15"/>
      <sheetName val="Biaya_Departemen15"/>
      <sheetName val="3-3_P&amp;L_FORECAST_BY_QUARTER15"/>
      <sheetName val="T_material14"/>
      <sheetName val="KAS_$14"/>
      <sheetName val="DATA_HRG14"/>
      <sheetName val="Base_Data14"/>
      <sheetName val="Penyusutan_Kendaraan14"/>
      <sheetName val="Other_Current14"/>
      <sheetName val="Other_YTD14"/>
      <sheetName val="K_1_1_1_HGU14"/>
      <sheetName val="ANALISIS_(2)14"/>
      <sheetName val="ANALISIS_(3)14"/>
      <sheetName val="PAYMENT_(2)14"/>
      <sheetName val="TERM_OF_PAYMENT14"/>
      <sheetName val="Irregular_Income14"/>
      <sheetName val="FE-1770_P114"/>
      <sheetName val="BS_final14"/>
      <sheetName val="JAN_200114"/>
      <sheetName val="KODE_ACC14"/>
      <sheetName val="Biaya_Departemen14"/>
      <sheetName val="3-3_P&amp;L_FORECAST_BY_QUARTER14"/>
      <sheetName val="T_material13"/>
      <sheetName val="KAS_$13"/>
      <sheetName val="DATA_HRG13"/>
      <sheetName val="Base_Data13"/>
      <sheetName val="Penyusutan_Kendaraan13"/>
      <sheetName val="Other_Current13"/>
      <sheetName val="Other_YTD13"/>
      <sheetName val="K_1_1_1_HGU13"/>
      <sheetName val="ANALISIS_(2)16"/>
      <sheetName val="ANALISIS_(3)16"/>
      <sheetName val="PAYMENT_(2)16"/>
      <sheetName val="TERM_OF_PAYMENT16"/>
      <sheetName val="Irregular_Income16"/>
      <sheetName val="FE-1770_P116"/>
      <sheetName val="BS_final16"/>
      <sheetName val="JAN_200116"/>
      <sheetName val="KODE_ACC16"/>
      <sheetName val="Biaya_Departemen16"/>
      <sheetName val="3-3_P&amp;L_FORECAST_BY_QUARTER16"/>
      <sheetName val="ANALISIS_(2)18"/>
      <sheetName val="ANALISIS_(3)18"/>
      <sheetName val="PAYMENT_(2)18"/>
      <sheetName val="TERM_OF_PAYMENT18"/>
      <sheetName val="Irregular_Income18"/>
      <sheetName val="FE-1770_P118"/>
      <sheetName val="BS_final18"/>
      <sheetName val="JAN_200118"/>
      <sheetName val="KODE_ACC18"/>
      <sheetName val="Biaya_Departemen18"/>
      <sheetName val="3-3_P&amp;L_FORECAST_BY_QUARTER18"/>
      <sheetName val="T_material16"/>
      <sheetName val="KAS_$16"/>
      <sheetName val="DATA_HRG16"/>
      <sheetName val="Base_Data16"/>
      <sheetName val="Penyusutan_Kendaraan16"/>
      <sheetName val="Other_Current16"/>
      <sheetName val="Other_YTD16"/>
      <sheetName val="K_1_1_1_HGU16"/>
      <sheetName val="ANALISIS_(2)19"/>
      <sheetName val="ANALISIS_(3)19"/>
      <sheetName val="PAYMENT_(2)19"/>
      <sheetName val="TERM_OF_PAYMENT19"/>
      <sheetName val="Irregular_Income19"/>
      <sheetName val="FE-1770_P119"/>
      <sheetName val="BS_final19"/>
      <sheetName val="JAN_200119"/>
      <sheetName val="KODE_ACC19"/>
      <sheetName val="Biaya_Departemen19"/>
      <sheetName val="3-3_P&amp;L_FORECAST_BY_QUARTER19"/>
      <sheetName val="T_material17"/>
      <sheetName val="KAS_$17"/>
      <sheetName val="DATA_HRG17"/>
      <sheetName val="Base_Data17"/>
      <sheetName val="Penyusutan_Kendaraan17"/>
      <sheetName val="Other_Current17"/>
      <sheetName val="Other_YTD17"/>
      <sheetName val="K_1_1_1_HGU17"/>
      <sheetName val="ANALISIS_(2)21"/>
      <sheetName val="ANALISIS_(3)21"/>
      <sheetName val="PAYMENT_(2)21"/>
      <sheetName val="TERM_OF_PAYMENT21"/>
      <sheetName val="Irregular_Income21"/>
      <sheetName val="FE-1770_P121"/>
      <sheetName val="BS_final21"/>
      <sheetName val="JAN_200121"/>
      <sheetName val="KODE_ACC21"/>
      <sheetName val="Biaya_Departemen21"/>
      <sheetName val="3-3_P&amp;L_FORECAST_BY_QUARTER21"/>
      <sheetName val="T_material19"/>
      <sheetName val="KAS_$19"/>
      <sheetName val="DATA_HRG19"/>
      <sheetName val="Base_Data19"/>
      <sheetName val="Penyusutan_Kendaraan19"/>
      <sheetName val="Other_Current19"/>
      <sheetName val="Other_YTD19"/>
      <sheetName val="K_1_1_1_HGU19"/>
      <sheetName val="Buku_Besar13"/>
      <sheetName val="ANALISIS_(2)22"/>
      <sheetName val="ANALISIS_(3)22"/>
      <sheetName val="PAYMENT_(2)22"/>
      <sheetName val="TERM_OF_PAYMENT22"/>
      <sheetName val="Irregular_Income22"/>
      <sheetName val="FE-1770_P122"/>
      <sheetName val="BS_final22"/>
      <sheetName val="JAN_200122"/>
      <sheetName val="KODE_ACC22"/>
      <sheetName val="Biaya_Departemen22"/>
      <sheetName val="3-3_P&amp;L_FORECAST_BY_QUARTER22"/>
      <sheetName val="T_material20"/>
      <sheetName val="KAS_$20"/>
      <sheetName val="DATA_HRG20"/>
      <sheetName val="Base_Data20"/>
      <sheetName val="Penyusutan_Kendaraan20"/>
      <sheetName val="Other_Current20"/>
      <sheetName val="Other_YTD20"/>
      <sheetName val="K_1_1_1_HGU20"/>
      <sheetName val="Buku_Besar14"/>
      <sheetName val="Upah_Bahan"/>
      <sheetName val="BILPL97"/>
      <sheetName val="Reklpj"/>
      <sheetName val="COPA_DETAIL"/>
      <sheetName val="SM_Bgn"/>
      <sheetName val="SM_Tnh"/>
      <sheetName val="HARGA_&amp;_TARIF"/>
      <sheetName val="Input_O&amp;M"/>
      <sheetName val="UM_Beli-New"/>
      <sheetName val="B_-_Norelec"/>
      <sheetName val="B___Norelec"/>
      <sheetName val="Rekap_Direct_Cost"/>
      <sheetName val="N_Tnh"/>
      <sheetName val="Pen_Tan__2"/>
      <sheetName val="Pen_Bang__3"/>
      <sheetName val="RENCANA_KERJA"/>
      <sheetName val="8__CAPEX"/>
      <sheetName val="A-11_Steel_Str_(2)"/>
      <sheetName val="COPA_DETAIL1"/>
      <sheetName val="SM_Bgn1"/>
      <sheetName val="SM_Tnh1"/>
      <sheetName val="HARGA_&amp;_TARIF1"/>
      <sheetName val="Input_O&amp;M1"/>
      <sheetName val="UM_Beli-New1"/>
      <sheetName val="B_-_Norelec1"/>
      <sheetName val="B___Norelec1"/>
      <sheetName val="Rekap_Direct_Cost1"/>
      <sheetName val="N_Tnh1"/>
      <sheetName val="Pen_Tan__21"/>
      <sheetName val="Pen_Bang__31"/>
      <sheetName val="RENCANA_KERJA1"/>
      <sheetName val="8__CAPEX1"/>
      <sheetName val="A-11_Steel_Str_(2)1"/>
      <sheetName val="Estimasi"/>
      <sheetName val="TRIAL BALANCE NOV08"/>
      <sheetName val="OLDMAP"/>
      <sheetName val="HARGA MATERIAL"/>
      <sheetName val="Cov"/>
      <sheetName val="SEX"/>
      <sheetName val="Ex-Rate"/>
      <sheetName val="Master File (2)"/>
      <sheetName val="1-LISTR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6">
          <cell r="A6">
            <v>1001</v>
          </cell>
          <cell r="B6" t="str">
            <v xml:space="preserve">BALI HANDARA </v>
          </cell>
          <cell r="C6" t="str">
            <v>30 DAYS</v>
          </cell>
        </row>
        <row r="7">
          <cell r="A7">
            <v>1002</v>
          </cell>
          <cell r="B7" t="str">
            <v>BALI HILTON</v>
          </cell>
          <cell r="C7" t="str">
            <v>30 DAYS</v>
          </cell>
        </row>
        <row r="8">
          <cell r="A8">
            <v>1003</v>
          </cell>
          <cell r="B8" t="str">
            <v>BALI HYATT</v>
          </cell>
          <cell r="C8" t="str">
            <v>30 DAYS</v>
          </cell>
        </row>
        <row r="9">
          <cell r="A9">
            <v>1004</v>
          </cell>
          <cell r="B9" t="str">
            <v>BALI INTERCONTINENTAL</v>
          </cell>
          <cell r="C9" t="str">
            <v xml:space="preserve">CASH </v>
          </cell>
        </row>
        <row r="10">
          <cell r="A10">
            <v>1005</v>
          </cell>
          <cell r="B10" t="str">
            <v>FOUR SEASONS</v>
          </cell>
          <cell r="C10" t="str">
            <v xml:space="preserve">CASH </v>
          </cell>
        </row>
        <row r="11">
          <cell r="A11">
            <v>1006</v>
          </cell>
          <cell r="B11" t="str">
            <v>GRAND HYATT</v>
          </cell>
          <cell r="C11" t="str">
            <v>30 DAYS</v>
          </cell>
        </row>
        <row r="12">
          <cell r="A12">
            <v>1007</v>
          </cell>
          <cell r="B12" t="str">
            <v>GRAND MIRAGE</v>
          </cell>
          <cell r="C12" t="str">
            <v>30 DAYS</v>
          </cell>
        </row>
        <row r="13">
          <cell r="A13">
            <v>1008</v>
          </cell>
          <cell r="B13" t="str">
            <v>HARD ROCK</v>
          </cell>
          <cell r="C13" t="str">
            <v xml:space="preserve">CASH </v>
          </cell>
        </row>
        <row r="14">
          <cell r="A14">
            <v>1009</v>
          </cell>
          <cell r="B14" t="str">
            <v>HYATT REGENCY YOGYA</v>
          </cell>
          <cell r="C14" t="str">
            <v>30 DAYS</v>
          </cell>
        </row>
        <row r="15">
          <cell r="A15">
            <v>1009</v>
          </cell>
          <cell r="B15" t="str">
            <v>JATRA HOTEL</v>
          </cell>
          <cell r="C15" t="str">
            <v>30 DAYS</v>
          </cell>
        </row>
        <row r="16">
          <cell r="A16">
            <v>1010</v>
          </cell>
          <cell r="B16" t="str">
            <v>KAYU MANIS VILLA</v>
          </cell>
          <cell r="C16" t="str">
            <v>CASH</v>
          </cell>
        </row>
        <row r="17">
          <cell r="A17">
            <v>1011</v>
          </cell>
          <cell r="B17" t="str">
            <v>LE MERIDIEN</v>
          </cell>
          <cell r="C17" t="str">
            <v>30 DAYS</v>
          </cell>
        </row>
        <row r="18">
          <cell r="A18">
            <v>1012</v>
          </cell>
          <cell r="B18" t="str">
            <v>MAYA UBUD</v>
          </cell>
          <cell r="C18" t="str">
            <v xml:space="preserve">CASH </v>
          </cell>
        </row>
        <row r="19">
          <cell r="A19">
            <v>1013</v>
          </cell>
          <cell r="B19" t="str">
            <v>NIKKO BALI</v>
          </cell>
          <cell r="C19" t="str">
            <v xml:space="preserve">CASH </v>
          </cell>
        </row>
        <row r="20">
          <cell r="A20">
            <v>1014</v>
          </cell>
          <cell r="B20" t="str">
            <v>NUSA DUA BEACH</v>
          </cell>
          <cell r="C20" t="str">
            <v>30 DAYS</v>
          </cell>
        </row>
        <row r="21">
          <cell r="A21">
            <v>1015</v>
          </cell>
          <cell r="B21" t="str">
            <v>RAMADA BINTANG BALI</v>
          </cell>
          <cell r="C21" t="str">
            <v xml:space="preserve">CASH </v>
          </cell>
        </row>
        <row r="22">
          <cell r="A22">
            <v>1016</v>
          </cell>
          <cell r="B22" t="str">
            <v>RITZ CARLTON</v>
          </cell>
          <cell r="C22" t="str">
            <v xml:space="preserve">CASH </v>
          </cell>
        </row>
        <row r="23">
          <cell r="A23">
            <v>1017</v>
          </cell>
          <cell r="B23" t="str">
            <v xml:space="preserve">SANTIKA BEACH </v>
          </cell>
          <cell r="C23" t="str">
            <v>30 DAYS</v>
          </cell>
        </row>
        <row r="24">
          <cell r="A24">
            <v>1018</v>
          </cell>
          <cell r="B24" t="str">
            <v>SHERATON LAGUNA</v>
          </cell>
          <cell r="C24" t="str">
            <v>14 DAYS</v>
          </cell>
        </row>
        <row r="25">
          <cell r="A25">
            <v>1019</v>
          </cell>
          <cell r="B25" t="str">
            <v>SHERATON MUSTIKA YOGYA</v>
          </cell>
          <cell r="C25" t="str">
            <v>CASH</v>
          </cell>
        </row>
        <row r="26">
          <cell r="A26">
            <v>1020</v>
          </cell>
          <cell r="B26" t="str">
            <v>THE BALE</v>
          </cell>
          <cell r="C26" t="str">
            <v xml:space="preserve">CASH </v>
          </cell>
        </row>
        <row r="27">
          <cell r="A27">
            <v>1021</v>
          </cell>
          <cell r="B27" t="str">
            <v>THE OBEROI BALI</v>
          </cell>
          <cell r="C27" t="str">
            <v xml:space="preserve">CASH </v>
          </cell>
        </row>
        <row r="28">
          <cell r="A28">
            <v>1022</v>
          </cell>
          <cell r="B28" t="str">
            <v>THE VILLAS</v>
          </cell>
          <cell r="C28" t="str">
            <v xml:space="preserve">CASH </v>
          </cell>
        </row>
        <row r="29">
          <cell r="A29">
            <v>1023</v>
          </cell>
          <cell r="B29" t="str">
            <v>THE VIRA</v>
          </cell>
          <cell r="C29" t="str">
            <v>CASH</v>
          </cell>
        </row>
        <row r="30">
          <cell r="A30">
            <v>1024</v>
          </cell>
          <cell r="B30" t="str">
            <v>THE WESTIN</v>
          </cell>
          <cell r="C30" t="str">
            <v>30 DAYS</v>
          </cell>
        </row>
        <row r="31">
          <cell r="A31">
            <v>2001</v>
          </cell>
          <cell r="B31" t="str">
            <v>ANGSA PUTIH RESTAURANT</v>
          </cell>
          <cell r="C31" t="str">
            <v>30 DAYS</v>
          </cell>
        </row>
        <row r="32">
          <cell r="A32">
            <v>2002</v>
          </cell>
          <cell r="B32" t="str">
            <v>BALI NUSA RESTAURANT</v>
          </cell>
          <cell r="C32" t="str">
            <v>30 DAYS</v>
          </cell>
        </row>
        <row r="33">
          <cell r="A33">
            <v>2003</v>
          </cell>
          <cell r="B33" t="str">
            <v>CAFÉ LOTUS</v>
          </cell>
          <cell r="C33" t="str">
            <v>14 DAYS</v>
          </cell>
        </row>
        <row r="34">
          <cell r="A34">
            <v>2004</v>
          </cell>
          <cell r="B34" t="str">
            <v>CHONG GI HWA</v>
          </cell>
          <cell r="C34" t="str">
            <v>30 DAYS</v>
          </cell>
        </row>
        <row r="35">
          <cell r="A35">
            <v>2005</v>
          </cell>
          <cell r="B35" t="str">
            <v>DEWI SINTA RESTAURANT</v>
          </cell>
          <cell r="C35" t="str">
            <v>30 DAYS</v>
          </cell>
        </row>
        <row r="36">
          <cell r="A36">
            <v>2006</v>
          </cell>
          <cell r="B36" t="str">
            <v>DEWI SRI RESTAURANT</v>
          </cell>
          <cell r="C36" t="str">
            <v xml:space="preserve">CASH </v>
          </cell>
        </row>
        <row r="37">
          <cell r="A37">
            <v>2007</v>
          </cell>
          <cell r="B37" t="str">
            <v>EMA RESTAURANT</v>
          </cell>
          <cell r="C37" t="str">
            <v>30 DAYS</v>
          </cell>
        </row>
        <row r="38">
          <cell r="A38">
            <v>2008</v>
          </cell>
          <cell r="B38" t="str">
            <v>FUKUTARO RESTAURANT</v>
          </cell>
          <cell r="C38" t="str">
            <v>14 DAYS</v>
          </cell>
        </row>
        <row r="39">
          <cell r="A39">
            <v>2009</v>
          </cell>
          <cell r="B39" t="str">
            <v>GAMELAN RESTAURANT</v>
          </cell>
          <cell r="C39" t="str">
            <v>30 DAYS</v>
          </cell>
        </row>
        <row r="40">
          <cell r="A40">
            <v>2010</v>
          </cell>
          <cell r="B40" t="str">
            <v>HAN IL RESTAURANT</v>
          </cell>
          <cell r="C40" t="str">
            <v>30 DAYS</v>
          </cell>
        </row>
        <row r="41">
          <cell r="A41">
            <v>2011</v>
          </cell>
          <cell r="B41" t="str">
            <v>JATRA RESTAURANT</v>
          </cell>
          <cell r="C41" t="str">
            <v>30 DAYS</v>
          </cell>
        </row>
        <row r="42">
          <cell r="A42">
            <v>2012</v>
          </cell>
          <cell r="B42" t="str">
            <v>KOKI RESTAURANT</v>
          </cell>
          <cell r="C42" t="str">
            <v>30 DAYS</v>
          </cell>
        </row>
        <row r="43">
          <cell r="A43">
            <v>2013</v>
          </cell>
          <cell r="B43" t="str">
            <v>MEKAR SARI CAFÉ</v>
          </cell>
          <cell r="C43" t="str">
            <v>30 DAYS</v>
          </cell>
        </row>
        <row r="44">
          <cell r="A44">
            <v>2014</v>
          </cell>
          <cell r="B44" t="str">
            <v>PACUNG RESTAURANT</v>
          </cell>
          <cell r="C44" t="str">
            <v>14 DAYS</v>
          </cell>
        </row>
        <row r="45">
          <cell r="A45">
            <v>2015</v>
          </cell>
          <cell r="B45" t="str">
            <v>PADI PRADA</v>
          </cell>
          <cell r="C45" t="str">
            <v>06 DAYS</v>
          </cell>
        </row>
        <row r="46">
          <cell r="A46">
            <v>2016</v>
          </cell>
          <cell r="B46" t="str">
            <v>PLAZA BALI RESTAURANT</v>
          </cell>
          <cell r="C46" t="str">
            <v>30 DAYS</v>
          </cell>
        </row>
        <row r="47">
          <cell r="A47">
            <v>2017</v>
          </cell>
          <cell r="B47" t="str">
            <v>SANUR PARADISE</v>
          </cell>
          <cell r="C47" t="str">
            <v>30 DAYS</v>
          </cell>
        </row>
        <row r="48">
          <cell r="A48">
            <v>2018</v>
          </cell>
          <cell r="B48" t="str">
            <v>SEOUL GARDEN RESTAURANT</v>
          </cell>
          <cell r="C48" t="str">
            <v>30 DAYS</v>
          </cell>
        </row>
        <row r="49">
          <cell r="A49">
            <v>2019</v>
          </cell>
          <cell r="B49" t="str">
            <v>SULING BALI RESTAURANT</v>
          </cell>
          <cell r="C49" t="str">
            <v>30 DAYS</v>
          </cell>
        </row>
        <row r="50">
          <cell r="A50">
            <v>2020</v>
          </cell>
          <cell r="B50" t="str">
            <v>ULAM RESTAURANT</v>
          </cell>
          <cell r="C50" t="str">
            <v>30 DAYS</v>
          </cell>
        </row>
        <row r="51">
          <cell r="A51">
            <v>3001</v>
          </cell>
          <cell r="B51" t="str">
            <v>AISIS SPA</v>
          </cell>
          <cell r="C51" t="str">
            <v>30 DAYS</v>
          </cell>
        </row>
        <row r="52">
          <cell r="A52">
            <v>3002</v>
          </cell>
          <cell r="B52" t="str">
            <v>INKO BALI</v>
          </cell>
          <cell r="C52" t="str">
            <v>14 DAYS</v>
          </cell>
        </row>
        <row r="53">
          <cell r="A53">
            <v>3003</v>
          </cell>
          <cell r="B53" t="str">
            <v xml:space="preserve">NATALIE SPA </v>
          </cell>
          <cell r="C53" t="str">
            <v>30 DAYS</v>
          </cell>
        </row>
        <row r="54">
          <cell r="A54">
            <v>3004</v>
          </cell>
          <cell r="B54" t="str">
            <v>NATURAL SPA</v>
          </cell>
          <cell r="C54" t="str">
            <v>14 DAYS</v>
          </cell>
        </row>
        <row r="55">
          <cell r="A55">
            <v>3005</v>
          </cell>
          <cell r="B55" t="str">
            <v>PALMAROSA</v>
          </cell>
          <cell r="C55" t="str">
            <v>14 DAYS</v>
          </cell>
        </row>
        <row r="56">
          <cell r="A56">
            <v>3006</v>
          </cell>
          <cell r="B56" t="str">
            <v>PURI ESTHETIC</v>
          </cell>
          <cell r="C56" t="str">
            <v xml:space="preserve">CASH </v>
          </cell>
        </row>
        <row r="57">
          <cell r="A57">
            <v>3007</v>
          </cell>
          <cell r="B57" t="str">
            <v>THALASSO SPA</v>
          </cell>
          <cell r="C57" t="str">
            <v>30 DAYS</v>
          </cell>
        </row>
        <row r="58">
          <cell r="A58">
            <v>3008</v>
          </cell>
          <cell r="B58" t="str">
            <v>VALENTINO SPA</v>
          </cell>
          <cell r="C58" t="str">
            <v>14 DAYS</v>
          </cell>
        </row>
        <row r="59">
          <cell r="A59">
            <v>4001</v>
          </cell>
          <cell r="B59" t="str">
            <v>BALI UME TRANSPORT</v>
          </cell>
          <cell r="C59" t="str">
            <v>06 DAYS</v>
          </cell>
        </row>
        <row r="60">
          <cell r="A60">
            <v>4002</v>
          </cell>
          <cell r="B60" t="str">
            <v>DARMADI TRANSPORT</v>
          </cell>
          <cell r="C60" t="str">
            <v>06 DAYS</v>
          </cell>
        </row>
        <row r="61">
          <cell r="A61">
            <v>4003</v>
          </cell>
          <cell r="B61" t="str">
            <v>GEMBALA TRANSPORT</v>
          </cell>
          <cell r="C61" t="str">
            <v>30 DAYS</v>
          </cell>
        </row>
        <row r="62">
          <cell r="A62">
            <v>4004</v>
          </cell>
          <cell r="B62" t="str">
            <v>GOLDEN BIRD TRANSPORT</v>
          </cell>
          <cell r="C62" t="str">
            <v>30 DAYS</v>
          </cell>
        </row>
        <row r="63">
          <cell r="A63">
            <v>4005</v>
          </cell>
          <cell r="B63" t="str">
            <v>JHON TRANSPORT</v>
          </cell>
          <cell r="C63" t="str">
            <v>06 DAYS</v>
          </cell>
        </row>
        <row r="64">
          <cell r="A64">
            <v>4006</v>
          </cell>
          <cell r="B64" t="str">
            <v>KEMBANG BALI</v>
          </cell>
          <cell r="C64" t="str">
            <v>30 DAYS</v>
          </cell>
        </row>
        <row r="65">
          <cell r="A65">
            <v>4007</v>
          </cell>
          <cell r="B65" t="str">
            <v>NASA TRANSPORT</v>
          </cell>
          <cell r="C65" t="str">
            <v xml:space="preserve">CASH </v>
          </cell>
        </row>
        <row r="66">
          <cell r="A66">
            <v>4008</v>
          </cell>
          <cell r="B66" t="str">
            <v>PRAWIRA DEWATA TRANS</v>
          </cell>
          <cell r="C66" t="str">
            <v>30 DAYS</v>
          </cell>
        </row>
        <row r="67">
          <cell r="A67">
            <v>4010</v>
          </cell>
          <cell r="B67" t="str">
            <v>PRIMA KENCANA TRANS</v>
          </cell>
          <cell r="C67" t="str">
            <v>30 DAYS</v>
          </cell>
        </row>
        <row r="68">
          <cell r="A68">
            <v>4011</v>
          </cell>
          <cell r="B68" t="str">
            <v xml:space="preserve">PUTU TRANSPORT </v>
          </cell>
          <cell r="C68" t="str">
            <v>06 DAYS</v>
          </cell>
        </row>
        <row r="69">
          <cell r="A69">
            <v>4012</v>
          </cell>
          <cell r="B69" t="str">
            <v xml:space="preserve">REMIAWAN TRANSPORT </v>
          </cell>
          <cell r="C69" t="str">
            <v>06 DAYS</v>
          </cell>
        </row>
        <row r="70">
          <cell r="A70">
            <v>4013</v>
          </cell>
          <cell r="B70" t="str">
            <v>RONA TRANSPORT</v>
          </cell>
          <cell r="C70" t="str">
            <v>30 DAYS</v>
          </cell>
        </row>
        <row r="71">
          <cell r="A71">
            <v>4014</v>
          </cell>
          <cell r="B71" t="str">
            <v>KACEBE TRANSPORT</v>
          </cell>
        </row>
        <row r="72">
          <cell r="A72">
            <v>5001</v>
          </cell>
          <cell r="B72" t="str">
            <v xml:space="preserve">BAGUS SAMUDRA </v>
          </cell>
          <cell r="C72" t="str">
            <v xml:space="preserve">CASH </v>
          </cell>
        </row>
        <row r="73">
          <cell r="A73">
            <v>5002</v>
          </cell>
          <cell r="B73" t="str">
            <v>BALI BIRD PARK</v>
          </cell>
          <cell r="C73" t="str">
            <v>30 DAYS</v>
          </cell>
        </row>
        <row r="74">
          <cell r="A74">
            <v>5003</v>
          </cell>
          <cell r="B74" t="str">
            <v>BALI FANTASI RAFTING</v>
          </cell>
          <cell r="C74" t="str">
            <v>14 DAYS</v>
          </cell>
        </row>
        <row r="75">
          <cell r="A75">
            <v>5004</v>
          </cell>
          <cell r="B75" t="str">
            <v>BALI HAI CRUISES</v>
          </cell>
          <cell r="C75" t="str">
            <v xml:space="preserve">CASH </v>
          </cell>
        </row>
        <row r="76">
          <cell r="A76">
            <v>5005</v>
          </cell>
          <cell r="B76" t="str">
            <v>BOUNTY CRUISES</v>
          </cell>
          <cell r="C76" t="str">
            <v xml:space="preserve">CASH </v>
          </cell>
        </row>
        <row r="77">
          <cell r="A77">
            <v>5006</v>
          </cell>
          <cell r="B77" t="str">
            <v>CAPUTRA BUMI  BAHARI</v>
          </cell>
          <cell r="C77" t="str">
            <v xml:space="preserve">CASH </v>
          </cell>
        </row>
        <row r="78">
          <cell r="A78">
            <v>5007</v>
          </cell>
          <cell r="B78" t="str">
            <v>RIMBA REPTILE</v>
          </cell>
          <cell r="C78" t="str">
            <v>30 DAYS</v>
          </cell>
        </row>
        <row r="79">
          <cell r="A79">
            <v>5008</v>
          </cell>
          <cell r="B79" t="str">
            <v>SOBEK RAFTING</v>
          </cell>
          <cell r="C79" t="str">
            <v>30 DAYS</v>
          </cell>
        </row>
        <row r="80">
          <cell r="A80">
            <v>5009</v>
          </cell>
          <cell r="B80" t="str">
            <v>WATERBOM PARK</v>
          </cell>
          <cell r="C80" t="str">
            <v xml:space="preserve">CASH </v>
          </cell>
        </row>
        <row r="81">
          <cell r="A81">
            <v>6001</v>
          </cell>
          <cell r="B81" t="str">
            <v xml:space="preserve">ANEKA KARTIKA </v>
          </cell>
          <cell r="C81" t="str">
            <v>30 DAYS</v>
          </cell>
        </row>
        <row r="82">
          <cell r="A82">
            <v>6002</v>
          </cell>
          <cell r="B82" t="str">
            <v>BE PE TOURS YOGYA</v>
          </cell>
          <cell r="C82" t="str">
            <v>14 DAYS</v>
          </cell>
        </row>
        <row r="83">
          <cell r="A83">
            <v>6003</v>
          </cell>
          <cell r="B83" t="str">
            <v xml:space="preserve">NORMAL TOURS </v>
          </cell>
          <cell r="C83" t="str">
            <v>30 DAYS</v>
          </cell>
        </row>
        <row r="84">
          <cell r="A84">
            <v>7001</v>
          </cell>
          <cell r="B84" t="str">
            <v>CATUR EKA BUDHI</v>
          </cell>
          <cell r="C84" t="str">
            <v>30 DAYS</v>
          </cell>
        </row>
        <row r="85">
          <cell r="A85">
            <v>7002</v>
          </cell>
          <cell r="B85" t="str">
            <v>SARI WISATA BUDAYA</v>
          </cell>
          <cell r="C85" t="str">
            <v>30 DAYS</v>
          </cell>
        </row>
        <row r="86">
          <cell r="A86">
            <v>7003</v>
          </cell>
          <cell r="B86" t="str">
            <v xml:space="preserve">UMA DEWI </v>
          </cell>
          <cell r="C86" t="str">
            <v>30 DAYS</v>
          </cell>
        </row>
        <row r="87">
          <cell r="A87">
            <v>8001</v>
          </cell>
          <cell r="B87" t="str">
            <v>PALMMAS HOLIDAYS</v>
          </cell>
          <cell r="C87" t="str">
            <v>14 DAYS</v>
          </cell>
        </row>
        <row r="88">
          <cell r="A88">
            <v>9001</v>
          </cell>
          <cell r="B88" t="str">
            <v>BUMEN REDJA ABADI</v>
          </cell>
          <cell r="C88" t="str">
            <v>30 DAYS</v>
          </cell>
        </row>
        <row r="89">
          <cell r="A89">
            <v>3009</v>
          </cell>
          <cell r="B89" t="str">
            <v>DH SPA</v>
          </cell>
          <cell r="C89" t="str">
            <v>30 DAYS</v>
          </cell>
        </row>
        <row r="90">
          <cell r="A90">
            <v>2021</v>
          </cell>
          <cell r="B90" t="str">
            <v>KINTAMANI</v>
          </cell>
          <cell r="C90" t="str">
            <v>30 DAYS</v>
          </cell>
        </row>
        <row r="91">
          <cell r="A91">
            <v>2022</v>
          </cell>
          <cell r="B91" t="str">
            <v>PLANET HOLLIWOOD</v>
          </cell>
          <cell r="C91" t="str">
            <v>30 DAYS</v>
          </cell>
        </row>
        <row r="92">
          <cell r="A92">
            <v>1025</v>
          </cell>
          <cell r="B92" t="str">
            <v>JATRA HOTEL</v>
          </cell>
          <cell r="C92" t="str">
            <v>30 DAYS</v>
          </cell>
        </row>
        <row r="93">
          <cell r="A93">
            <v>4014</v>
          </cell>
          <cell r="B93" t="str">
            <v>MADE TRANSPORT</v>
          </cell>
          <cell r="C93" t="str">
            <v>30 DAYS</v>
          </cell>
        </row>
        <row r="94">
          <cell r="A94">
            <v>4015</v>
          </cell>
          <cell r="B94" t="str">
            <v>RIADY TRANSPORT</v>
          </cell>
          <cell r="C94" t="str">
            <v>30 DAYS</v>
          </cell>
        </row>
        <row r="95">
          <cell r="A95">
            <v>9002</v>
          </cell>
          <cell r="B95" t="str">
            <v>TRIO MULYA</v>
          </cell>
          <cell r="C95" t="str">
            <v>14 DAYS</v>
          </cell>
        </row>
        <row r="96">
          <cell r="A96">
            <v>9003</v>
          </cell>
          <cell r="B96" t="str">
            <v>MARGAMULYA</v>
          </cell>
          <cell r="C96" t="str">
            <v>30 DAYS</v>
          </cell>
        </row>
        <row r="97">
          <cell r="A97">
            <v>9004</v>
          </cell>
          <cell r="B97" t="str">
            <v>PELANGI PRINT</v>
          </cell>
          <cell r="C97" t="str">
            <v>30 DAYS</v>
          </cell>
        </row>
        <row r="98">
          <cell r="A98">
            <v>9005</v>
          </cell>
          <cell r="B98" t="str">
            <v>WELCOME FLOWER</v>
          </cell>
          <cell r="C98" t="str">
            <v>14 DAYS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>
        <row r="6">
          <cell r="A6">
            <v>1001</v>
          </cell>
        </row>
      </sheetData>
      <sheetData sheetId="269">
        <row r="6">
          <cell r="A6">
            <v>1001</v>
          </cell>
        </row>
      </sheetData>
      <sheetData sheetId="270">
        <row r="6">
          <cell r="A6">
            <v>1001</v>
          </cell>
        </row>
      </sheetData>
      <sheetData sheetId="271">
        <row r="6">
          <cell r="A6">
            <v>1001</v>
          </cell>
        </row>
      </sheetData>
      <sheetData sheetId="272">
        <row r="6">
          <cell r="A6">
            <v>1001</v>
          </cell>
        </row>
      </sheetData>
      <sheetData sheetId="273">
        <row r="6">
          <cell r="A6">
            <v>1001</v>
          </cell>
        </row>
      </sheetData>
      <sheetData sheetId="274">
        <row r="6">
          <cell r="A6">
            <v>1001</v>
          </cell>
        </row>
      </sheetData>
      <sheetData sheetId="275">
        <row r="6">
          <cell r="A6">
            <v>1001</v>
          </cell>
        </row>
      </sheetData>
      <sheetData sheetId="276">
        <row r="6">
          <cell r="A6">
            <v>1001</v>
          </cell>
        </row>
      </sheetData>
      <sheetData sheetId="277">
        <row r="6">
          <cell r="A6">
            <v>1001</v>
          </cell>
        </row>
      </sheetData>
      <sheetData sheetId="278">
        <row r="6">
          <cell r="A6">
            <v>1001</v>
          </cell>
        </row>
      </sheetData>
      <sheetData sheetId="279">
        <row r="6">
          <cell r="A6">
            <v>1001</v>
          </cell>
        </row>
      </sheetData>
      <sheetData sheetId="280">
        <row r="6">
          <cell r="A6">
            <v>1001</v>
          </cell>
        </row>
      </sheetData>
      <sheetData sheetId="281">
        <row r="6">
          <cell r="A6">
            <v>1001</v>
          </cell>
        </row>
      </sheetData>
      <sheetData sheetId="282">
        <row r="6">
          <cell r="A6">
            <v>1001</v>
          </cell>
        </row>
      </sheetData>
      <sheetData sheetId="283">
        <row r="6">
          <cell r="A6">
            <v>1001</v>
          </cell>
        </row>
      </sheetData>
      <sheetData sheetId="284">
        <row r="6">
          <cell r="A6">
            <v>1001</v>
          </cell>
        </row>
      </sheetData>
      <sheetData sheetId="285">
        <row r="6">
          <cell r="A6">
            <v>1001</v>
          </cell>
        </row>
      </sheetData>
      <sheetData sheetId="286">
        <row r="6">
          <cell r="A6">
            <v>1001</v>
          </cell>
        </row>
      </sheetData>
      <sheetData sheetId="287">
        <row r="6">
          <cell r="A6">
            <v>1001</v>
          </cell>
        </row>
      </sheetData>
      <sheetData sheetId="288">
        <row r="6">
          <cell r="A6">
            <v>1001</v>
          </cell>
        </row>
      </sheetData>
      <sheetData sheetId="289">
        <row r="6">
          <cell r="A6">
            <v>1001</v>
          </cell>
        </row>
      </sheetData>
      <sheetData sheetId="290">
        <row r="6">
          <cell r="A6">
            <v>1001</v>
          </cell>
        </row>
      </sheetData>
      <sheetData sheetId="291">
        <row r="6">
          <cell r="A6">
            <v>1001</v>
          </cell>
        </row>
      </sheetData>
      <sheetData sheetId="292">
        <row r="6">
          <cell r="A6">
            <v>1001</v>
          </cell>
        </row>
      </sheetData>
      <sheetData sheetId="293">
        <row r="6">
          <cell r="A6">
            <v>1001</v>
          </cell>
        </row>
      </sheetData>
      <sheetData sheetId="294">
        <row r="6">
          <cell r="A6">
            <v>1001</v>
          </cell>
        </row>
      </sheetData>
      <sheetData sheetId="295">
        <row r="6">
          <cell r="A6">
            <v>1001</v>
          </cell>
        </row>
      </sheetData>
      <sheetData sheetId="296">
        <row r="6">
          <cell r="A6">
            <v>1001</v>
          </cell>
        </row>
      </sheetData>
      <sheetData sheetId="297">
        <row r="6">
          <cell r="A6">
            <v>1001</v>
          </cell>
        </row>
      </sheetData>
      <sheetData sheetId="298">
        <row r="6">
          <cell r="A6">
            <v>1001</v>
          </cell>
        </row>
      </sheetData>
      <sheetData sheetId="299">
        <row r="6">
          <cell r="A6">
            <v>1001</v>
          </cell>
        </row>
      </sheetData>
      <sheetData sheetId="300">
        <row r="6">
          <cell r="A6">
            <v>1001</v>
          </cell>
        </row>
      </sheetData>
      <sheetData sheetId="301">
        <row r="6">
          <cell r="A6">
            <v>1001</v>
          </cell>
        </row>
      </sheetData>
      <sheetData sheetId="302">
        <row r="6">
          <cell r="A6">
            <v>1001</v>
          </cell>
        </row>
      </sheetData>
      <sheetData sheetId="303">
        <row r="6">
          <cell r="A6">
            <v>1001</v>
          </cell>
        </row>
      </sheetData>
      <sheetData sheetId="304">
        <row r="6">
          <cell r="A6">
            <v>1001</v>
          </cell>
        </row>
      </sheetData>
      <sheetData sheetId="305">
        <row r="6">
          <cell r="A6">
            <v>1001</v>
          </cell>
        </row>
      </sheetData>
      <sheetData sheetId="306">
        <row r="6">
          <cell r="A6">
            <v>1001</v>
          </cell>
        </row>
      </sheetData>
      <sheetData sheetId="307">
        <row r="6">
          <cell r="A6">
            <v>1001</v>
          </cell>
        </row>
      </sheetData>
      <sheetData sheetId="308">
        <row r="6">
          <cell r="A6">
            <v>1001</v>
          </cell>
        </row>
      </sheetData>
      <sheetData sheetId="309">
        <row r="6">
          <cell r="A6">
            <v>1001</v>
          </cell>
        </row>
      </sheetData>
      <sheetData sheetId="310">
        <row r="6">
          <cell r="A6">
            <v>1001</v>
          </cell>
        </row>
      </sheetData>
      <sheetData sheetId="311">
        <row r="6">
          <cell r="A6">
            <v>1001</v>
          </cell>
        </row>
      </sheetData>
      <sheetData sheetId="312">
        <row r="6">
          <cell r="A6">
            <v>1001</v>
          </cell>
        </row>
      </sheetData>
      <sheetData sheetId="313">
        <row r="6">
          <cell r="A6">
            <v>1001</v>
          </cell>
        </row>
      </sheetData>
      <sheetData sheetId="314">
        <row r="6">
          <cell r="A6">
            <v>1001</v>
          </cell>
        </row>
      </sheetData>
      <sheetData sheetId="315">
        <row r="6">
          <cell r="A6">
            <v>1001</v>
          </cell>
        </row>
      </sheetData>
      <sheetData sheetId="316">
        <row r="6">
          <cell r="A6">
            <v>1001</v>
          </cell>
        </row>
      </sheetData>
      <sheetData sheetId="317">
        <row r="6">
          <cell r="A6">
            <v>1001</v>
          </cell>
        </row>
      </sheetData>
      <sheetData sheetId="318">
        <row r="6">
          <cell r="A6">
            <v>1001</v>
          </cell>
        </row>
      </sheetData>
      <sheetData sheetId="319">
        <row r="6">
          <cell r="A6">
            <v>1001</v>
          </cell>
        </row>
      </sheetData>
      <sheetData sheetId="320">
        <row r="6">
          <cell r="A6">
            <v>1001</v>
          </cell>
        </row>
      </sheetData>
      <sheetData sheetId="321">
        <row r="6">
          <cell r="A6">
            <v>1001</v>
          </cell>
        </row>
      </sheetData>
      <sheetData sheetId="322">
        <row r="6">
          <cell r="A6">
            <v>1001</v>
          </cell>
        </row>
      </sheetData>
      <sheetData sheetId="323">
        <row r="6">
          <cell r="A6">
            <v>1001</v>
          </cell>
        </row>
      </sheetData>
      <sheetData sheetId="324">
        <row r="6">
          <cell r="A6">
            <v>1001</v>
          </cell>
        </row>
      </sheetData>
      <sheetData sheetId="325">
        <row r="6">
          <cell r="A6">
            <v>1001</v>
          </cell>
        </row>
      </sheetData>
      <sheetData sheetId="326">
        <row r="6">
          <cell r="A6">
            <v>1001</v>
          </cell>
        </row>
      </sheetData>
      <sheetData sheetId="327">
        <row r="6">
          <cell r="A6">
            <v>1001</v>
          </cell>
        </row>
      </sheetData>
      <sheetData sheetId="328">
        <row r="6">
          <cell r="A6">
            <v>1001</v>
          </cell>
        </row>
      </sheetData>
      <sheetData sheetId="329">
        <row r="6">
          <cell r="A6">
            <v>1001</v>
          </cell>
        </row>
      </sheetData>
      <sheetData sheetId="330">
        <row r="6">
          <cell r="A6">
            <v>1001</v>
          </cell>
        </row>
      </sheetData>
      <sheetData sheetId="331">
        <row r="6">
          <cell r="A6">
            <v>1001</v>
          </cell>
        </row>
      </sheetData>
      <sheetData sheetId="332">
        <row r="6">
          <cell r="A6">
            <v>1001</v>
          </cell>
        </row>
      </sheetData>
      <sheetData sheetId="333">
        <row r="6">
          <cell r="A6">
            <v>1001</v>
          </cell>
        </row>
      </sheetData>
      <sheetData sheetId="334">
        <row r="6">
          <cell r="A6">
            <v>1001</v>
          </cell>
        </row>
      </sheetData>
      <sheetData sheetId="335">
        <row r="6">
          <cell r="A6">
            <v>1001</v>
          </cell>
        </row>
      </sheetData>
      <sheetData sheetId="336">
        <row r="6">
          <cell r="A6">
            <v>1001</v>
          </cell>
        </row>
      </sheetData>
      <sheetData sheetId="337">
        <row r="6">
          <cell r="A6">
            <v>1001</v>
          </cell>
        </row>
      </sheetData>
      <sheetData sheetId="338">
        <row r="6">
          <cell r="A6">
            <v>1001</v>
          </cell>
        </row>
      </sheetData>
      <sheetData sheetId="339">
        <row r="6">
          <cell r="A6">
            <v>1001</v>
          </cell>
        </row>
      </sheetData>
      <sheetData sheetId="340">
        <row r="6">
          <cell r="A6">
            <v>1001</v>
          </cell>
        </row>
      </sheetData>
      <sheetData sheetId="341">
        <row r="6">
          <cell r="A6">
            <v>1001</v>
          </cell>
        </row>
      </sheetData>
      <sheetData sheetId="342">
        <row r="6">
          <cell r="A6">
            <v>1001</v>
          </cell>
        </row>
      </sheetData>
      <sheetData sheetId="343">
        <row r="6">
          <cell r="A6">
            <v>1001</v>
          </cell>
        </row>
      </sheetData>
      <sheetData sheetId="344">
        <row r="6">
          <cell r="A6">
            <v>1001</v>
          </cell>
        </row>
      </sheetData>
      <sheetData sheetId="345">
        <row r="6">
          <cell r="A6">
            <v>1001</v>
          </cell>
        </row>
      </sheetData>
      <sheetData sheetId="346">
        <row r="6">
          <cell r="A6">
            <v>1001</v>
          </cell>
        </row>
      </sheetData>
      <sheetData sheetId="347">
        <row r="6">
          <cell r="A6">
            <v>1001</v>
          </cell>
        </row>
      </sheetData>
      <sheetData sheetId="348">
        <row r="6">
          <cell r="A6">
            <v>1001</v>
          </cell>
        </row>
      </sheetData>
      <sheetData sheetId="349">
        <row r="6">
          <cell r="A6">
            <v>1001</v>
          </cell>
        </row>
      </sheetData>
      <sheetData sheetId="350">
        <row r="6">
          <cell r="A6">
            <v>1001</v>
          </cell>
        </row>
      </sheetData>
      <sheetData sheetId="351">
        <row r="6">
          <cell r="A6">
            <v>1001</v>
          </cell>
        </row>
      </sheetData>
      <sheetData sheetId="352">
        <row r="6">
          <cell r="A6">
            <v>1001</v>
          </cell>
        </row>
      </sheetData>
      <sheetData sheetId="353">
        <row r="6">
          <cell r="A6">
            <v>1001</v>
          </cell>
        </row>
      </sheetData>
      <sheetData sheetId="354">
        <row r="6">
          <cell r="A6">
            <v>1001</v>
          </cell>
        </row>
      </sheetData>
      <sheetData sheetId="355">
        <row r="6">
          <cell r="A6">
            <v>1001</v>
          </cell>
        </row>
      </sheetData>
      <sheetData sheetId="356">
        <row r="6">
          <cell r="A6">
            <v>1001</v>
          </cell>
        </row>
      </sheetData>
      <sheetData sheetId="357">
        <row r="6">
          <cell r="A6">
            <v>1001</v>
          </cell>
        </row>
      </sheetData>
      <sheetData sheetId="358">
        <row r="6">
          <cell r="A6">
            <v>1001</v>
          </cell>
        </row>
      </sheetData>
      <sheetData sheetId="359">
        <row r="6">
          <cell r="A6">
            <v>1001</v>
          </cell>
        </row>
      </sheetData>
      <sheetData sheetId="360">
        <row r="6">
          <cell r="A6">
            <v>1001</v>
          </cell>
        </row>
      </sheetData>
      <sheetData sheetId="361">
        <row r="6">
          <cell r="A6">
            <v>1001</v>
          </cell>
        </row>
      </sheetData>
      <sheetData sheetId="362">
        <row r="6">
          <cell r="A6">
            <v>1001</v>
          </cell>
        </row>
      </sheetData>
      <sheetData sheetId="363">
        <row r="6">
          <cell r="A6">
            <v>1001</v>
          </cell>
        </row>
      </sheetData>
      <sheetData sheetId="364">
        <row r="6">
          <cell r="A6">
            <v>1001</v>
          </cell>
        </row>
      </sheetData>
      <sheetData sheetId="365">
        <row r="6">
          <cell r="A6">
            <v>1001</v>
          </cell>
        </row>
      </sheetData>
      <sheetData sheetId="366">
        <row r="6">
          <cell r="A6">
            <v>1001</v>
          </cell>
        </row>
      </sheetData>
      <sheetData sheetId="367">
        <row r="6">
          <cell r="A6">
            <v>1001</v>
          </cell>
        </row>
      </sheetData>
      <sheetData sheetId="368" refreshError="1"/>
      <sheetData sheetId="369" refreshError="1"/>
      <sheetData sheetId="370">
        <row r="6">
          <cell r="A6">
            <v>1001</v>
          </cell>
        </row>
      </sheetData>
      <sheetData sheetId="371">
        <row r="6">
          <cell r="A6">
            <v>1001</v>
          </cell>
        </row>
      </sheetData>
      <sheetData sheetId="372">
        <row r="6">
          <cell r="A6">
            <v>1001</v>
          </cell>
        </row>
      </sheetData>
      <sheetData sheetId="373">
        <row r="6">
          <cell r="A6">
            <v>1001</v>
          </cell>
        </row>
      </sheetData>
      <sheetData sheetId="374">
        <row r="6">
          <cell r="A6">
            <v>1001</v>
          </cell>
        </row>
      </sheetData>
      <sheetData sheetId="375">
        <row r="6">
          <cell r="A6">
            <v>1001</v>
          </cell>
        </row>
      </sheetData>
      <sheetData sheetId="376">
        <row r="6">
          <cell r="A6">
            <v>1001</v>
          </cell>
        </row>
      </sheetData>
      <sheetData sheetId="377">
        <row r="6">
          <cell r="A6">
            <v>1001</v>
          </cell>
        </row>
      </sheetData>
      <sheetData sheetId="378">
        <row r="6">
          <cell r="A6">
            <v>1001</v>
          </cell>
        </row>
      </sheetData>
      <sheetData sheetId="379">
        <row r="6">
          <cell r="A6">
            <v>1001</v>
          </cell>
        </row>
      </sheetData>
      <sheetData sheetId="380">
        <row r="6">
          <cell r="A6">
            <v>1001</v>
          </cell>
        </row>
      </sheetData>
      <sheetData sheetId="381">
        <row r="6">
          <cell r="A6">
            <v>1001</v>
          </cell>
        </row>
      </sheetData>
      <sheetData sheetId="382">
        <row r="6">
          <cell r="A6">
            <v>1001</v>
          </cell>
        </row>
      </sheetData>
      <sheetData sheetId="383">
        <row r="6">
          <cell r="A6">
            <v>1001</v>
          </cell>
        </row>
      </sheetData>
      <sheetData sheetId="384">
        <row r="6">
          <cell r="A6">
            <v>1001</v>
          </cell>
        </row>
      </sheetData>
      <sheetData sheetId="385">
        <row r="6">
          <cell r="A6">
            <v>1001</v>
          </cell>
        </row>
      </sheetData>
      <sheetData sheetId="386">
        <row r="6">
          <cell r="A6">
            <v>1001</v>
          </cell>
        </row>
      </sheetData>
      <sheetData sheetId="387">
        <row r="6">
          <cell r="A6">
            <v>1001</v>
          </cell>
        </row>
      </sheetData>
      <sheetData sheetId="388">
        <row r="6">
          <cell r="A6">
            <v>1001</v>
          </cell>
        </row>
      </sheetData>
      <sheetData sheetId="389">
        <row r="6">
          <cell r="A6">
            <v>1001</v>
          </cell>
        </row>
      </sheetData>
      <sheetData sheetId="390">
        <row r="6">
          <cell r="A6">
            <v>1001</v>
          </cell>
        </row>
      </sheetData>
      <sheetData sheetId="391">
        <row r="6">
          <cell r="A6">
            <v>1001</v>
          </cell>
        </row>
      </sheetData>
      <sheetData sheetId="392">
        <row r="6">
          <cell r="A6">
            <v>1001</v>
          </cell>
        </row>
      </sheetData>
      <sheetData sheetId="393">
        <row r="6">
          <cell r="A6">
            <v>1001</v>
          </cell>
        </row>
      </sheetData>
      <sheetData sheetId="394">
        <row r="6">
          <cell r="A6">
            <v>1001</v>
          </cell>
        </row>
      </sheetData>
      <sheetData sheetId="395">
        <row r="6">
          <cell r="A6">
            <v>1001</v>
          </cell>
        </row>
      </sheetData>
      <sheetData sheetId="396">
        <row r="6">
          <cell r="A6">
            <v>1001</v>
          </cell>
        </row>
      </sheetData>
      <sheetData sheetId="397">
        <row r="6">
          <cell r="A6">
            <v>1001</v>
          </cell>
        </row>
      </sheetData>
      <sheetData sheetId="398">
        <row r="6">
          <cell r="A6">
            <v>1001</v>
          </cell>
        </row>
      </sheetData>
      <sheetData sheetId="399">
        <row r="6">
          <cell r="A6">
            <v>1001</v>
          </cell>
        </row>
      </sheetData>
      <sheetData sheetId="400">
        <row r="6">
          <cell r="A6">
            <v>1001</v>
          </cell>
        </row>
      </sheetData>
      <sheetData sheetId="401">
        <row r="6">
          <cell r="A6">
            <v>1001</v>
          </cell>
        </row>
      </sheetData>
      <sheetData sheetId="402">
        <row r="6">
          <cell r="A6">
            <v>1001</v>
          </cell>
        </row>
      </sheetData>
      <sheetData sheetId="403">
        <row r="6">
          <cell r="A6">
            <v>1001</v>
          </cell>
        </row>
      </sheetData>
      <sheetData sheetId="404">
        <row r="6">
          <cell r="A6">
            <v>1001</v>
          </cell>
        </row>
      </sheetData>
      <sheetData sheetId="405">
        <row r="6">
          <cell r="A6">
            <v>1001</v>
          </cell>
        </row>
      </sheetData>
      <sheetData sheetId="406">
        <row r="6">
          <cell r="A6">
            <v>1001</v>
          </cell>
        </row>
      </sheetData>
      <sheetData sheetId="407">
        <row r="6">
          <cell r="A6">
            <v>1001</v>
          </cell>
        </row>
      </sheetData>
      <sheetData sheetId="408">
        <row r="6">
          <cell r="A6">
            <v>1001</v>
          </cell>
        </row>
      </sheetData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>
        <row r="6">
          <cell r="A6">
            <v>1001</v>
          </cell>
        </row>
      </sheetData>
      <sheetData sheetId="429">
        <row r="6">
          <cell r="A6">
            <v>1001</v>
          </cell>
        </row>
      </sheetData>
      <sheetData sheetId="430">
        <row r="6">
          <cell r="A6">
            <v>1001</v>
          </cell>
        </row>
      </sheetData>
      <sheetData sheetId="431">
        <row r="6">
          <cell r="A6">
            <v>1001</v>
          </cell>
        </row>
      </sheetData>
      <sheetData sheetId="432">
        <row r="6">
          <cell r="A6">
            <v>1001</v>
          </cell>
        </row>
      </sheetData>
      <sheetData sheetId="433">
        <row r="6">
          <cell r="A6">
            <v>1001</v>
          </cell>
        </row>
      </sheetData>
      <sheetData sheetId="434">
        <row r="6">
          <cell r="A6">
            <v>1001</v>
          </cell>
        </row>
      </sheetData>
      <sheetData sheetId="435">
        <row r="6">
          <cell r="A6">
            <v>1001</v>
          </cell>
        </row>
      </sheetData>
      <sheetData sheetId="436">
        <row r="6">
          <cell r="A6">
            <v>1001</v>
          </cell>
        </row>
      </sheetData>
      <sheetData sheetId="437">
        <row r="6">
          <cell r="A6">
            <v>1001</v>
          </cell>
        </row>
      </sheetData>
      <sheetData sheetId="438">
        <row r="6">
          <cell r="A6">
            <v>1001</v>
          </cell>
        </row>
      </sheetData>
      <sheetData sheetId="439">
        <row r="6">
          <cell r="A6">
            <v>1001</v>
          </cell>
        </row>
      </sheetData>
      <sheetData sheetId="440">
        <row r="6">
          <cell r="A6">
            <v>1001</v>
          </cell>
        </row>
      </sheetData>
      <sheetData sheetId="441">
        <row r="6">
          <cell r="A6">
            <v>1001</v>
          </cell>
        </row>
      </sheetData>
      <sheetData sheetId="442">
        <row r="6">
          <cell r="A6">
            <v>1001</v>
          </cell>
        </row>
      </sheetData>
      <sheetData sheetId="443">
        <row r="6">
          <cell r="A6">
            <v>1001</v>
          </cell>
        </row>
      </sheetData>
      <sheetData sheetId="444">
        <row r="6">
          <cell r="A6">
            <v>1001</v>
          </cell>
        </row>
      </sheetData>
      <sheetData sheetId="445">
        <row r="6">
          <cell r="A6">
            <v>1001</v>
          </cell>
        </row>
      </sheetData>
      <sheetData sheetId="446">
        <row r="6">
          <cell r="A6">
            <v>1001</v>
          </cell>
        </row>
      </sheetData>
      <sheetData sheetId="447">
        <row r="6">
          <cell r="A6">
            <v>1001</v>
          </cell>
        </row>
      </sheetData>
      <sheetData sheetId="448">
        <row r="6">
          <cell r="A6">
            <v>1001</v>
          </cell>
        </row>
      </sheetData>
      <sheetData sheetId="449">
        <row r="6">
          <cell r="A6">
            <v>1001</v>
          </cell>
        </row>
      </sheetData>
      <sheetData sheetId="450">
        <row r="6">
          <cell r="A6">
            <v>1001</v>
          </cell>
        </row>
      </sheetData>
      <sheetData sheetId="451">
        <row r="6">
          <cell r="A6">
            <v>1001</v>
          </cell>
        </row>
      </sheetData>
      <sheetData sheetId="452">
        <row r="6">
          <cell r="A6">
            <v>1001</v>
          </cell>
        </row>
      </sheetData>
      <sheetData sheetId="453">
        <row r="6">
          <cell r="A6">
            <v>1001</v>
          </cell>
        </row>
      </sheetData>
      <sheetData sheetId="454">
        <row r="6">
          <cell r="A6">
            <v>1001</v>
          </cell>
        </row>
      </sheetData>
      <sheetData sheetId="455">
        <row r="6">
          <cell r="A6">
            <v>1001</v>
          </cell>
        </row>
      </sheetData>
      <sheetData sheetId="456">
        <row r="6">
          <cell r="A6">
            <v>1001</v>
          </cell>
        </row>
      </sheetData>
      <sheetData sheetId="457">
        <row r="6">
          <cell r="A6">
            <v>1001</v>
          </cell>
        </row>
      </sheetData>
      <sheetData sheetId="458">
        <row r="6">
          <cell r="A6">
            <v>1001</v>
          </cell>
        </row>
      </sheetData>
      <sheetData sheetId="459">
        <row r="6">
          <cell r="A6">
            <v>1001</v>
          </cell>
        </row>
      </sheetData>
      <sheetData sheetId="460">
        <row r="6">
          <cell r="A6">
            <v>1001</v>
          </cell>
        </row>
      </sheetData>
      <sheetData sheetId="461">
        <row r="6">
          <cell r="A6">
            <v>1001</v>
          </cell>
        </row>
      </sheetData>
      <sheetData sheetId="462">
        <row r="6">
          <cell r="A6">
            <v>1001</v>
          </cell>
        </row>
      </sheetData>
      <sheetData sheetId="463">
        <row r="6">
          <cell r="A6">
            <v>1001</v>
          </cell>
        </row>
      </sheetData>
      <sheetData sheetId="464">
        <row r="6">
          <cell r="A6">
            <v>1001</v>
          </cell>
        </row>
      </sheetData>
      <sheetData sheetId="465">
        <row r="6">
          <cell r="A6">
            <v>1001</v>
          </cell>
        </row>
      </sheetData>
      <sheetData sheetId="466">
        <row r="6">
          <cell r="A6">
            <v>1001</v>
          </cell>
        </row>
      </sheetData>
      <sheetData sheetId="467">
        <row r="6">
          <cell r="A6">
            <v>1001</v>
          </cell>
        </row>
      </sheetData>
      <sheetData sheetId="468">
        <row r="6">
          <cell r="A6">
            <v>1001</v>
          </cell>
        </row>
      </sheetData>
      <sheetData sheetId="469">
        <row r="6">
          <cell r="A6">
            <v>1001</v>
          </cell>
        </row>
      </sheetData>
      <sheetData sheetId="470">
        <row r="6">
          <cell r="A6">
            <v>1001</v>
          </cell>
        </row>
      </sheetData>
      <sheetData sheetId="471">
        <row r="6">
          <cell r="A6">
            <v>1001</v>
          </cell>
        </row>
      </sheetData>
      <sheetData sheetId="472">
        <row r="6">
          <cell r="A6">
            <v>1001</v>
          </cell>
        </row>
      </sheetData>
      <sheetData sheetId="473">
        <row r="6">
          <cell r="A6">
            <v>1001</v>
          </cell>
        </row>
      </sheetData>
      <sheetData sheetId="474">
        <row r="6">
          <cell r="A6">
            <v>1001</v>
          </cell>
        </row>
      </sheetData>
      <sheetData sheetId="475">
        <row r="6">
          <cell r="A6">
            <v>1001</v>
          </cell>
        </row>
      </sheetData>
      <sheetData sheetId="476">
        <row r="6">
          <cell r="A6">
            <v>1001</v>
          </cell>
        </row>
      </sheetData>
      <sheetData sheetId="477">
        <row r="6">
          <cell r="A6">
            <v>1001</v>
          </cell>
        </row>
      </sheetData>
      <sheetData sheetId="478">
        <row r="6">
          <cell r="A6">
            <v>1001</v>
          </cell>
        </row>
      </sheetData>
      <sheetData sheetId="479">
        <row r="6">
          <cell r="A6">
            <v>1001</v>
          </cell>
        </row>
      </sheetData>
      <sheetData sheetId="480">
        <row r="6">
          <cell r="A6">
            <v>1001</v>
          </cell>
        </row>
      </sheetData>
      <sheetData sheetId="481">
        <row r="6">
          <cell r="A6">
            <v>1001</v>
          </cell>
        </row>
      </sheetData>
      <sheetData sheetId="482">
        <row r="6">
          <cell r="A6">
            <v>1001</v>
          </cell>
        </row>
      </sheetData>
      <sheetData sheetId="483">
        <row r="6">
          <cell r="A6">
            <v>1001</v>
          </cell>
        </row>
      </sheetData>
      <sheetData sheetId="484">
        <row r="6">
          <cell r="A6">
            <v>1001</v>
          </cell>
        </row>
      </sheetData>
      <sheetData sheetId="485">
        <row r="6">
          <cell r="A6">
            <v>1001</v>
          </cell>
        </row>
      </sheetData>
      <sheetData sheetId="486">
        <row r="6">
          <cell r="A6">
            <v>1001</v>
          </cell>
        </row>
      </sheetData>
      <sheetData sheetId="487">
        <row r="6">
          <cell r="A6">
            <v>1001</v>
          </cell>
        </row>
      </sheetData>
      <sheetData sheetId="488">
        <row r="6">
          <cell r="A6">
            <v>1001</v>
          </cell>
        </row>
      </sheetData>
      <sheetData sheetId="489">
        <row r="6">
          <cell r="A6">
            <v>1001</v>
          </cell>
        </row>
      </sheetData>
      <sheetData sheetId="490">
        <row r="6">
          <cell r="A6">
            <v>1001</v>
          </cell>
        </row>
      </sheetData>
      <sheetData sheetId="491">
        <row r="6">
          <cell r="A6">
            <v>1001</v>
          </cell>
        </row>
      </sheetData>
      <sheetData sheetId="492">
        <row r="6">
          <cell r="A6">
            <v>1001</v>
          </cell>
        </row>
      </sheetData>
      <sheetData sheetId="493">
        <row r="6">
          <cell r="A6">
            <v>1001</v>
          </cell>
        </row>
      </sheetData>
      <sheetData sheetId="494">
        <row r="6">
          <cell r="A6">
            <v>1001</v>
          </cell>
        </row>
      </sheetData>
      <sheetData sheetId="495">
        <row r="6">
          <cell r="A6">
            <v>1001</v>
          </cell>
        </row>
      </sheetData>
      <sheetData sheetId="496">
        <row r="6">
          <cell r="A6">
            <v>1001</v>
          </cell>
        </row>
      </sheetData>
      <sheetData sheetId="497">
        <row r="6">
          <cell r="A6">
            <v>1001</v>
          </cell>
        </row>
      </sheetData>
      <sheetData sheetId="498">
        <row r="6">
          <cell r="A6">
            <v>1001</v>
          </cell>
        </row>
      </sheetData>
      <sheetData sheetId="499">
        <row r="6">
          <cell r="A6">
            <v>1001</v>
          </cell>
        </row>
      </sheetData>
      <sheetData sheetId="500">
        <row r="6">
          <cell r="A6">
            <v>1001</v>
          </cell>
        </row>
      </sheetData>
      <sheetData sheetId="501">
        <row r="6">
          <cell r="A6">
            <v>1001</v>
          </cell>
        </row>
      </sheetData>
      <sheetData sheetId="502">
        <row r="6">
          <cell r="A6">
            <v>1001</v>
          </cell>
        </row>
      </sheetData>
      <sheetData sheetId="503">
        <row r="6">
          <cell r="A6">
            <v>1001</v>
          </cell>
        </row>
      </sheetData>
      <sheetData sheetId="504">
        <row r="6">
          <cell r="A6">
            <v>1001</v>
          </cell>
        </row>
      </sheetData>
      <sheetData sheetId="505">
        <row r="6">
          <cell r="A6">
            <v>1001</v>
          </cell>
        </row>
      </sheetData>
      <sheetData sheetId="506">
        <row r="6">
          <cell r="A6">
            <v>1001</v>
          </cell>
        </row>
      </sheetData>
      <sheetData sheetId="507">
        <row r="6">
          <cell r="A6">
            <v>1001</v>
          </cell>
        </row>
      </sheetData>
      <sheetData sheetId="508">
        <row r="6">
          <cell r="A6">
            <v>1001</v>
          </cell>
        </row>
      </sheetData>
      <sheetData sheetId="509">
        <row r="6">
          <cell r="A6">
            <v>1001</v>
          </cell>
        </row>
      </sheetData>
      <sheetData sheetId="510">
        <row r="6">
          <cell r="A6">
            <v>1001</v>
          </cell>
        </row>
      </sheetData>
      <sheetData sheetId="511">
        <row r="6">
          <cell r="A6">
            <v>1001</v>
          </cell>
        </row>
      </sheetData>
      <sheetData sheetId="512">
        <row r="6">
          <cell r="A6">
            <v>1001</v>
          </cell>
        </row>
      </sheetData>
      <sheetData sheetId="513">
        <row r="6">
          <cell r="A6">
            <v>1001</v>
          </cell>
        </row>
      </sheetData>
      <sheetData sheetId="514">
        <row r="6">
          <cell r="A6">
            <v>1001</v>
          </cell>
        </row>
      </sheetData>
      <sheetData sheetId="515">
        <row r="6">
          <cell r="A6">
            <v>1001</v>
          </cell>
        </row>
      </sheetData>
      <sheetData sheetId="516">
        <row r="6">
          <cell r="A6">
            <v>1001</v>
          </cell>
        </row>
      </sheetData>
      <sheetData sheetId="517">
        <row r="6">
          <cell r="A6">
            <v>1001</v>
          </cell>
        </row>
      </sheetData>
      <sheetData sheetId="518">
        <row r="6">
          <cell r="A6">
            <v>1001</v>
          </cell>
        </row>
      </sheetData>
      <sheetData sheetId="519">
        <row r="6">
          <cell r="A6">
            <v>1001</v>
          </cell>
        </row>
      </sheetData>
      <sheetData sheetId="520">
        <row r="6">
          <cell r="A6">
            <v>1001</v>
          </cell>
        </row>
      </sheetData>
      <sheetData sheetId="521">
        <row r="6">
          <cell r="A6">
            <v>1001</v>
          </cell>
        </row>
      </sheetData>
      <sheetData sheetId="522">
        <row r="6">
          <cell r="A6">
            <v>1001</v>
          </cell>
        </row>
      </sheetData>
      <sheetData sheetId="523">
        <row r="6">
          <cell r="A6">
            <v>1001</v>
          </cell>
        </row>
      </sheetData>
      <sheetData sheetId="524">
        <row r="6">
          <cell r="A6">
            <v>1001</v>
          </cell>
        </row>
      </sheetData>
      <sheetData sheetId="525">
        <row r="6">
          <cell r="A6">
            <v>1001</v>
          </cell>
        </row>
      </sheetData>
      <sheetData sheetId="526">
        <row r="6">
          <cell r="A6">
            <v>1001</v>
          </cell>
        </row>
      </sheetData>
      <sheetData sheetId="527">
        <row r="6">
          <cell r="A6">
            <v>1001</v>
          </cell>
        </row>
      </sheetData>
      <sheetData sheetId="528">
        <row r="6">
          <cell r="A6">
            <v>1001</v>
          </cell>
        </row>
      </sheetData>
      <sheetData sheetId="529">
        <row r="6">
          <cell r="A6">
            <v>1001</v>
          </cell>
        </row>
      </sheetData>
      <sheetData sheetId="530">
        <row r="6">
          <cell r="A6">
            <v>1001</v>
          </cell>
        </row>
      </sheetData>
      <sheetData sheetId="531">
        <row r="6">
          <cell r="A6">
            <v>1001</v>
          </cell>
        </row>
      </sheetData>
      <sheetData sheetId="532">
        <row r="6">
          <cell r="A6">
            <v>1001</v>
          </cell>
        </row>
      </sheetData>
      <sheetData sheetId="533">
        <row r="6">
          <cell r="A6">
            <v>1001</v>
          </cell>
        </row>
      </sheetData>
      <sheetData sheetId="534">
        <row r="6">
          <cell r="A6">
            <v>1001</v>
          </cell>
        </row>
      </sheetData>
      <sheetData sheetId="535">
        <row r="6">
          <cell r="A6">
            <v>1001</v>
          </cell>
        </row>
      </sheetData>
      <sheetData sheetId="536">
        <row r="6">
          <cell r="A6">
            <v>1001</v>
          </cell>
        </row>
      </sheetData>
      <sheetData sheetId="537">
        <row r="6">
          <cell r="A6">
            <v>1001</v>
          </cell>
        </row>
      </sheetData>
      <sheetData sheetId="538">
        <row r="6">
          <cell r="A6">
            <v>1001</v>
          </cell>
        </row>
      </sheetData>
      <sheetData sheetId="539">
        <row r="6">
          <cell r="A6">
            <v>1001</v>
          </cell>
        </row>
      </sheetData>
      <sheetData sheetId="540">
        <row r="6">
          <cell r="A6">
            <v>1001</v>
          </cell>
        </row>
      </sheetData>
      <sheetData sheetId="541">
        <row r="6">
          <cell r="A6">
            <v>1001</v>
          </cell>
        </row>
      </sheetData>
      <sheetData sheetId="542">
        <row r="6">
          <cell r="A6">
            <v>1001</v>
          </cell>
        </row>
      </sheetData>
      <sheetData sheetId="543">
        <row r="6">
          <cell r="A6">
            <v>1001</v>
          </cell>
        </row>
      </sheetData>
      <sheetData sheetId="544">
        <row r="6">
          <cell r="A6">
            <v>1001</v>
          </cell>
        </row>
      </sheetData>
      <sheetData sheetId="545">
        <row r="6">
          <cell r="A6">
            <v>1001</v>
          </cell>
        </row>
      </sheetData>
      <sheetData sheetId="546">
        <row r="6">
          <cell r="A6">
            <v>1001</v>
          </cell>
        </row>
      </sheetData>
      <sheetData sheetId="547">
        <row r="6">
          <cell r="A6">
            <v>1001</v>
          </cell>
        </row>
      </sheetData>
      <sheetData sheetId="548">
        <row r="6">
          <cell r="A6">
            <v>1001</v>
          </cell>
        </row>
      </sheetData>
      <sheetData sheetId="549">
        <row r="6">
          <cell r="A6">
            <v>1001</v>
          </cell>
        </row>
      </sheetData>
      <sheetData sheetId="550">
        <row r="6">
          <cell r="A6">
            <v>1001</v>
          </cell>
        </row>
      </sheetData>
      <sheetData sheetId="551">
        <row r="6">
          <cell r="A6">
            <v>1001</v>
          </cell>
        </row>
      </sheetData>
      <sheetData sheetId="552">
        <row r="6">
          <cell r="A6">
            <v>1001</v>
          </cell>
        </row>
      </sheetData>
      <sheetData sheetId="553">
        <row r="6">
          <cell r="A6">
            <v>1001</v>
          </cell>
        </row>
      </sheetData>
      <sheetData sheetId="554">
        <row r="6">
          <cell r="A6">
            <v>1001</v>
          </cell>
        </row>
      </sheetData>
      <sheetData sheetId="555">
        <row r="6">
          <cell r="A6">
            <v>1001</v>
          </cell>
        </row>
      </sheetData>
      <sheetData sheetId="556">
        <row r="6">
          <cell r="A6">
            <v>1001</v>
          </cell>
        </row>
      </sheetData>
      <sheetData sheetId="557">
        <row r="6">
          <cell r="A6">
            <v>1001</v>
          </cell>
        </row>
      </sheetData>
      <sheetData sheetId="558">
        <row r="6">
          <cell r="A6">
            <v>1001</v>
          </cell>
        </row>
      </sheetData>
      <sheetData sheetId="559">
        <row r="6">
          <cell r="A6">
            <v>1001</v>
          </cell>
        </row>
      </sheetData>
      <sheetData sheetId="560">
        <row r="6">
          <cell r="A6">
            <v>1001</v>
          </cell>
        </row>
      </sheetData>
      <sheetData sheetId="561">
        <row r="6">
          <cell r="A6">
            <v>1001</v>
          </cell>
        </row>
      </sheetData>
      <sheetData sheetId="562">
        <row r="6">
          <cell r="A6">
            <v>1001</v>
          </cell>
        </row>
      </sheetData>
      <sheetData sheetId="563">
        <row r="6">
          <cell r="A6">
            <v>1001</v>
          </cell>
        </row>
      </sheetData>
      <sheetData sheetId="564">
        <row r="6">
          <cell r="A6">
            <v>1001</v>
          </cell>
        </row>
      </sheetData>
      <sheetData sheetId="565">
        <row r="6">
          <cell r="A6">
            <v>1001</v>
          </cell>
        </row>
      </sheetData>
      <sheetData sheetId="566">
        <row r="6">
          <cell r="A6">
            <v>1001</v>
          </cell>
        </row>
      </sheetData>
      <sheetData sheetId="567">
        <row r="6">
          <cell r="A6">
            <v>1001</v>
          </cell>
        </row>
      </sheetData>
      <sheetData sheetId="568">
        <row r="6">
          <cell r="A6">
            <v>1001</v>
          </cell>
        </row>
      </sheetData>
      <sheetData sheetId="569">
        <row r="6">
          <cell r="A6">
            <v>1001</v>
          </cell>
        </row>
      </sheetData>
      <sheetData sheetId="570">
        <row r="6">
          <cell r="A6">
            <v>1001</v>
          </cell>
        </row>
      </sheetData>
      <sheetData sheetId="571">
        <row r="6">
          <cell r="A6">
            <v>1001</v>
          </cell>
        </row>
      </sheetData>
      <sheetData sheetId="572">
        <row r="6">
          <cell r="A6">
            <v>1001</v>
          </cell>
        </row>
      </sheetData>
      <sheetData sheetId="573">
        <row r="6">
          <cell r="A6">
            <v>1001</v>
          </cell>
        </row>
      </sheetData>
      <sheetData sheetId="574">
        <row r="6">
          <cell r="A6">
            <v>1001</v>
          </cell>
        </row>
      </sheetData>
      <sheetData sheetId="575">
        <row r="6">
          <cell r="A6">
            <v>1001</v>
          </cell>
        </row>
      </sheetData>
      <sheetData sheetId="576">
        <row r="6">
          <cell r="A6">
            <v>1001</v>
          </cell>
        </row>
      </sheetData>
      <sheetData sheetId="577">
        <row r="6">
          <cell r="A6">
            <v>1001</v>
          </cell>
        </row>
      </sheetData>
      <sheetData sheetId="578">
        <row r="6">
          <cell r="A6">
            <v>1001</v>
          </cell>
        </row>
      </sheetData>
      <sheetData sheetId="579">
        <row r="6">
          <cell r="A6">
            <v>1001</v>
          </cell>
        </row>
      </sheetData>
      <sheetData sheetId="580">
        <row r="6">
          <cell r="A6">
            <v>1001</v>
          </cell>
        </row>
      </sheetData>
      <sheetData sheetId="581">
        <row r="6">
          <cell r="A6">
            <v>1001</v>
          </cell>
        </row>
      </sheetData>
      <sheetData sheetId="582">
        <row r="6">
          <cell r="A6">
            <v>1001</v>
          </cell>
        </row>
      </sheetData>
      <sheetData sheetId="583">
        <row r="6">
          <cell r="A6">
            <v>1001</v>
          </cell>
        </row>
      </sheetData>
      <sheetData sheetId="584">
        <row r="6">
          <cell r="A6">
            <v>1001</v>
          </cell>
        </row>
      </sheetData>
      <sheetData sheetId="585">
        <row r="6">
          <cell r="A6">
            <v>1001</v>
          </cell>
        </row>
      </sheetData>
      <sheetData sheetId="586">
        <row r="6">
          <cell r="A6">
            <v>1001</v>
          </cell>
        </row>
      </sheetData>
      <sheetData sheetId="587">
        <row r="6">
          <cell r="A6">
            <v>1001</v>
          </cell>
        </row>
      </sheetData>
      <sheetData sheetId="588">
        <row r="6">
          <cell r="A6">
            <v>1001</v>
          </cell>
        </row>
      </sheetData>
      <sheetData sheetId="589">
        <row r="6">
          <cell r="A6">
            <v>1001</v>
          </cell>
        </row>
      </sheetData>
      <sheetData sheetId="590">
        <row r="6">
          <cell r="A6">
            <v>1001</v>
          </cell>
        </row>
      </sheetData>
      <sheetData sheetId="591">
        <row r="6">
          <cell r="A6">
            <v>1001</v>
          </cell>
        </row>
      </sheetData>
      <sheetData sheetId="592">
        <row r="6">
          <cell r="A6">
            <v>1001</v>
          </cell>
        </row>
      </sheetData>
      <sheetData sheetId="593">
        <row r="6">
          <cell r="A6">
            <v>1001</v>
          </cell>
        </row>
      </sheetData>
      <sheetData sheetId="594">
        <row r="6">
          <cell r="A6">
            <v>1001</v>
          </cell>
        </row>
      </sheetData>
      <sheetData sheetId="595">
        <row r="6">
          <cell r="A6">
            <v>1001</v>
          </cell>
        </row>
      </sheetData>
      <sheetData sheetId="596">
        <row r="6">
          <cell r="A6">
            <v>1001</v>
          </cell>
        </row>
      </sheetData>
      <sheetData sheetId="597">
        <row r="6">
          <cell r="A6">
            <v>1001</v>
          </cell>
        </row>
      </sheetData>
      <sheetData sheetId="598">
        <row r="6">
          <cell r="A6">
            <v>1001</v>
          </cell>
        </row>
      </sheetData>
      <sheetData sheetId="599">
        <row r="6">
          <cell r="A6">
            <v>1001</v>
          </cell>
        </row>
      </sheetData>
      <sheetData sheetId="600">
        <row r="6">
          <cell r="A6">
            <v>1001</v>
          </cell>
        </row>
      </sheetData>
      <sheetData sheetId="601">
        <row r="6">
          <cell r="A6">
            <v>1001</v>
          </cell>
        </row>
      </sheetData>
      <sheetData sheetId="602">
        <row r="6">
          <cell r="A6">
            <v>1001</v>
          </cell>
        </row>
      </sheetData>
      <sheetData sheetId="603">
        <row r="6">
          <cell r="A6">
            <v>1001</v>
          </cell>
        </row>
      </sheetData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oses"/>
      <sheetName val="1- Tn A2"/>
      <sheetName val="1- Tn A3"/>
      <sheetName val="1- Tn A4"/>
      <sheetName val="1- Tn A5"/>
      <sheetName val="1- Tanah"/>
      <sheetName val="bct-PERUMAHAN"/>
      <sheetName val="Fasilitas Bang"/>
      <sheetName val="bct-PABRIK"/>
      <sheetName val="T.material"/>
      <sheetName val="BCT"/>
      <sheetName val="As"/>
      <sheetName val="TERM OF PAYMENT"/>
      <sheetName val="JSiar"/>
      <sheetName val="B-Ops-Sawit"/>
      <sheetName val="Inv"/>
      <sheetName val="Biaya-Inv"/>
      <sheetName val="Asumsi"/>
      <sheetName val="Biaya"/>
      <sheetName val="Input O&amp;M"/>
      <sheetName val="B-Ops-KS"/>
      <sheetName val="DCF"/>
      <sheetName val="List"/>
      <sheetName val="data"/>
      <sheetName val="A"/>
      <sheetName val="H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3"/>
      <sheetName val="xxx"/>
      <sheetName val="FORM-ISI"/>
      <sheetName val="Tanah"/>
      <sheetName val="Bangunan"/>
      <sheetName val="Resume"/>
      <sheetName val="Cover"/>
      <sheetName val="Hal-1"/>
      <sheetName val="Hal-2"/>
      <sheetName val="Hal-3"/>
      <sheetName val="Hal-4"/>
      <sheetName val="CLPA1"/>
      <sheetName val="CLPA2"/>
      <sheetName val="Foto-1"/>
      <sheetName val="Gambar"/>
      <sheetName val="Gbr Kav"/>
      <sheetName val="Asumsi "/>
      <sheetName val="Data Pembanding"/>
      <sheetName val="Surat"/>
      <sheetName val="taksasi"/>
      <sheetName val="data"/>
      <sheetName val="kontrol"/>
      <sheetName val="Sheet1"/>
      <sheetName val="Foto-2"/>
      <sheetName val="Foto-1 (2)"/>
      <sheetName val="Sarana"/>
      <sheetName val="Depresiasi"/>
      <sheetName val="sketsa data"/>
      <sheetName val="Angka"/>
      <sheetName val="rumus"/>
      <sheetName val="List"/>
      <sheetName val="JSiar"/>
      <sheetName val="As"/>
      <sheetName val="5"/>
      <sheetName val="Ring"/>
      <sheetName val="bct-PABRIK"/>
      <sheetName val="EQUIPMENT"/>
      <sheetName val="5 yr val"/>
      <sheetName val="Graphs"/>
      <sheetName val="Input"/>
      <sheetName val="Financials"/>
      <sheetName val=" Summ fin."/>
      <sheetName val="TERM OF PAYMENT"/>
      <sheetName val="BCT"/>
      <sheetName val="Saf.Bang."/>
      <sheetName val="Saf.tan."/>
      <sheetName val="Ans. ME"/>
      <sheetName val="Tanaman"/>
      <sheetName val="SM Bgn"/>
      <sheetName val="SM Tnh"/>
      <sheetName val="Asumsi"/>
      <sheetName val="Links"/>
      <sheetName val="datasheet"/>
      <sheetName val="Period"/>
      <sheetName val="ISIAN"/>
      <sheetName val="Revenue"/>
      <sheetName val="Analisa Harga Satuan"/>
      <sheetName val="K-9 Ok"/>
      <sheetName val="INV"/>
      <sheetName val="Data Umum"/>
      <sheetName val="Copy of 10"/>
      <sheetName val="Investment"/>
      <sheetName val="Cov"/>
      <sheetName val="Cutleries"/>
      <sheetName val="Exc. Rate"/>
      <sheetName val="B _ Norelec"/>
      <sheetName val="Analisa"/>
      <sheetName val="1"/>
      <sheetName val="UPAH &amp; BAHAN"/>
      <sheetName val="Pro-Base"/>
      <sheetName val="Asm"/>
      <sheetName val="PrBS"/>
      <sheetName val="PrDepr"/>
      <sheetName val="PrIS"/>
      <sheetName val="HarSat"/>
      <sheetName val="BL-PL-CEN"/>
      <sheetName val="TAX SUMMARY"/>
      <sheetName val="AT"/>
      <sheetName val="HARGA MATERIAL"/>
      <sheetName val="Input O&amp;M"/>
      <sheetName val="S-1"/>
      <sheetName val="LOG 11"/>
      <sheetName val="Gambar Fisik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Data-Umum"/>
      <sheetName val="Tanah"/>
      <sheetName val="Hit-Bgn"/>
      <sheetName val="Ring-Nilai"/>
      <sheetName val="Analisa"/>
      <sheetName val="Teks"/>
      <sheetName val="Analisa Likuidasi"/>
      <sheetName val="Cover"/>
      <sheetName val="Surat+likuidasi"/>
      <sheetName val="Pernyataan"/>
      <sheetName val="Daft-Isi &amp; Ringk+likuidasi"/>
      <sheetName val="Laporan"/>
      <sheetName val="Data Pasar"/>
      <sheetName val="Asistensi"/>
      <sheetName val="Data 1"/>
      <sheetName val="Data 2"/>
      <sheetName val="Data 4"/>
      <sheetName val="Data 3"/>
      <sheetName val="Data 5"/>
      <sheetName val="Fotodigital"/>
      <sheetName val="List"/>
      <sheetName val="FORM-X-1"/>
      <sheetName val="Inputs"/>
      <sheetName val="BCT"/>
      <sheetName val="TERM OF PAYMENT"/>
      <sheetName val="Nil_angka1"/>
      <sheetName val="SM Tnh"/>
      <sheetName val="Inves-2"/>
      <sheetName val="Bang-Non-St"/>
      <sheetName val="Upah dan Bahan "/>
      <sheetName val="Upah_Bahan"/>
      <sheetName val="Mesin"/>
      <sheetName val="Biaya"/>
      <sheetName val="UPAH &amp; BAHAN"/>
      <sheetName val="upah"/>
      <sheetName val="DCF Jual-Sewa"/>
      <sheetName val="PB(B)"/>
      <sheetName val="10 yr val"/>
      <sheetName val="SM Bgn"/>
      <sheetName val="JSiar"/>
      <sheetName val="As"/>
      <sheetName val="Mar"/>
      <sheetName val="Hotel"/>
      <sheetName val="Valuation"/>
      <sheetName val="cicilan"/>
      <sheetName val="HARGA &amp; TARIF"/>
      <sheetName val="Analisa_Likuidasi"/>
      <sheetName val="Daft-Isi_&amp;_Ringk+likuidasi"/>
      <sheetName val="Data_Pasar"/>
      <sheetName val="Data_1"/>
      <sheetName val="Data_2"/>
      <sheetName val="Data_4"/>
      <sheetName val="Data_3"/>
      <sheetName val="Data_5"/>
      <sheetName val="TERM_OF_PAYMENT"/>
      <sheetName val="SM_Tnh"/>
      <sheetName val="Upah_dan_Bahan_"/>
      <sheetName val="Olah"/>
      <sheetName val="analis"/>
      <sheetName val="Reklpj"/>
      <sheetName val="Kurs"/>
      <sheetName val="sst"/>
      <sheetName val="datateknis"/>
      <sheetName val="BCTSPL"/>
      <sheetName val="Penarikan - Inv Baru"/>
      <sheetName val="Capital"/>
      <sheetName val="data"/>
      <sheetName val="Des"/>
      <sheetName val="Pakai 1-31 Jan 05"/>
      <sheetName val="cov"/>
      <sheetName val="Tabel"/>
      <sheetName val="B"/>
      <sheetName val="Pro-Base"/>
      <sheetName val="GH Quantity"/>
      <sheetName val="Isian"/>
      <sheetName val="PAD-F"/>
      <sheetName val="Sat. Pek."/>
      <sheetName val="NORMA"/>
      <sheetName val="Huruf-INV"/>
      <sheetName val=""/>
      <sheetName val="Market Positioning"/>
      <sheetName val="Analisa_Likuidasi1"/>
      <sheetName val="Daft-Isi_&amp;_Ringk+likuidasi1"/>
      <sheetName val="Data_Pasar1"/>
      <sheetName val="Data_11"/>
      <sheetName val="Data_21"/>
      <sheetName val="Data_41"/>
      <sheetName val="Data_31"/>
      <sheetName val="Data_51"/>
      <sheetName val="Permanent info"/>
      <sheetName val="Nilai Tanah"/>
      <sheetName val="INV"/>
      <sheetName val="Supporting"/>
      <sheetName val="FORM X COST"/>
      <sheetName val="NP"/>
      <sheetName val="K-9 Ok"/>
      <sheetName val="BHN"/>
      <sheetName val="Std-Prod KS"/>
      <sheetName val="gvl"/>
      <sheetName val="bahan+upah"/>
      <sheetName val="Analisa &amp; Upah"/>
      <sheetName val="Gb Link Requirement"/>
      <sheetName val="MANU"/>
      <sheetName val="DIRPROD"/>
      <sheetName val="1.Isian"/>
      <sheetName val="Kend"/>
      <sheetName val="39"/>
      <sheetName val="Exc. Rate"/>
      <sheetName val="LABA RUGI"/>
      <sheetName val="Sheet1"/>
      <sheetName val="Foto"/>
      <sheetName val="Material"/>
      <sheetName val="Dist_analys"/>
      <sheetName val="LCC"/>
      <sheetName val="Prod- Plasma"/>
      <sheetName val="FORM-B1"/>
      <sheetName val="JKT"/>
      <sheetName val="SEMANAN"/>
      <sheetName val="BKPM"/>
      <sheetName val="OLDMAP"/>
      <sheetName val="GeneralInfo"/>
      <sheetName val="HARGA MATERIAL"/>
      <sheetName val="BS"/>
      <sheetName val="Analisa BCT"/>
      <sheetName val="B-Ops-Sawit"/>
      <sheetName val="Biaya-Inv"/>
      <sheetName val="Asumsi"/>
      <sheetName val="TON  per Jam"/>
      <sheetName val="trial"/>
      <sheetName val=" INCOME STATEMENT"/>
      <sheetName val="Daftar No MAPPI"/>
      <sheetName val="Input"/>
      <sheetName val="Financials"/>
      <sheetName val="T.material"/>
      <sheetName val="Sheet1 (3)"/>
      <sheetName val="VAT out"/>
      <sheetName val="data pendamping"/>
      <sheetName val="BTB MAPPI Sanggau"/>
      <sheetName val="Luasan Bgn"/>
      <sheetName val="IKK MAPPI 2018"/>
      <sheetName val="RESUME 2018"/>
      <sheetName val="Unit In Place"/>
      <sheetName val="MODEL BCT"/>
      <sheetName val="Harga Satuan"/>
      <sheetName val="Bangunan Perusahaan"/>
      <sheetName val="Bangunan Perumahan"/>
      <sheetName val="DATA INFRAST"/>
      <sheetName val="REKAP"/>
      <sheetName val="FORM-BANGUNAN"/>
      <sheetName val="Mobil"/>
      <sheetName val="2007"/>
      <sheetName val="KPI"/>
      <sheetName val="Hargamat"/>
      <sheetName val="TAX SUMMARY"/>
      <sheetName val="U&amp;B"/>
      <sheetName val="Analisa_Likuidasi3"/>
      <sheetName val="Daft-Isi_&amp;_Ringk+likuidasi3"/>
      <sheetName val="Data_Pasar3"/>
      <sheetName val="Data_13"/>
      <sheetName val="Data_23"/>
      <sheetName val="Data_43"/>
      <sheetName val="Data_33"/>
      <sheetName val="Data_53"/>
      <sheetName val="TERM_OF_PAYMENT3"/>
      <sheetName val="SM_Tnh3"/>
      <sheetName val="Upah_dan_Bahan_3"/>
      <sheetName val="DCF_Jual-Sewa2"/>
      <sheetName val="10_yr_val2"/>
      <sheetName val="Pakai_1-31_Jan_051"/>
      <sheetName val="UPAH_&amp;_BAHAN1"/>
      <sheetName val="SM_Bgn1"/>
      <sheetName val="Penarikan_-_Inv_Baru1"/>
      <sheetName val="HARGA_&amp;_TARIF1"/>
      <sheetName val="Analisa_Likuidasi2"/>
      <sheetName val="Daft-Isi_&amp;_Ringk+likuidasi2"/>
      <sheetName val="Data_Pasar2"/>
      <sheetName val="Data_12"/>
      <sheetName val="Data_22"/>
      <sheetName val="Data_42"/>
      <sheetName val="Data_32"/>
      <sheetName val="Data_52"/>
      <sheetName val="TERM_OF_PAYMENT2"/>
      <sheetName val="SM_Tnh2"/>
      <sheetName val="Upah_dan_Bahan_2"/>
      <sheetName val="DCF_Jual-Sewa1"/>
      <sheetName val="10_yr_val1"/>
      <sheetName val="TERM_OF_PAYMENT1"/>
      <sheetName val="SM_Tnh1"/>
      <sheetName val="Upah_dan_Bahan_1"/>
      <sheetName val="DCF_Jual-Sewa"/>
      <sheetName val="10_yr_val"/>
      <sheetName val="Pakai_1-31_Jan_05"/>
      <sheetName val="UPAH_&amp;_BAHAN"/>
      <sheetName val="SM_Bgn"/>
      <sheetName val="Penarikan_-_Inv_Baru"/>
      <sheetName val="HARGA_&amp;_TARIF"/>
      <sheetName val="Analisa_Likuidasi4"/>
      <sheetName val="Daft-Isi_&amp;_Ringk+likuidasi4"/>
      <sheetName val="Data_Pasar4"/>
      <sheetName val="Data_14"/>
      <sheetName val="Data_24"/>
      <sheetName val="Data_44"/>
      <sheetName val="Data_34"/>
      <sheetName val="Data_54"/>
      <sheetName val="TERM_OF_PAYMENT4"/>
      <sheetName val="SM_Tnh4"/>
      <sheetName val="Upah_dan_Bahan_4"/>
      <sheetName val="DCF_Jual-Sewa3"/>
      <sheetName val="10_yr_val3"/>
      <sheetName val="fin pro centers"/>
      <sheetName val="Harsat"/>
      <sheetName val="cashflow"/>
      <sheetName val="BAHAN"/>
      <sheetName val="P&amp;L BSheet CFlow"/>
      <sheetName val="Text Total NP"/>
      <sheetName val="Text Total Likuidasi"/>
      <sheetName val="DATA UMUM"/>
      <sheetName val="Bangunan"/>
      <sheetName val="Resume Nilai"/>
      <sheetName val="Resume T&amp;B"/>
      <sheetName val="_43_9_1"/>
      <sheetName val="WP Bangunan"/>
      <sheetName val="JADI"/>
      <sheetName val="L.BA blok"/>
      <sheetName val="Pipe"/>
      <sheetName val="._uko Padi Mas dr BATAM_xls_._u"/>
      <sheetName val="GS Tanah Kalimas Baru (2)"/>
      <sheetName val="SDMPROG"/>
      <sheetName val="DAT_1"/>
      <sheetName val="prod"/>
      <sheetName val="Bak"/>
      <sheetName val="Hargamaterial"/>
      <sheetName val="ANALISA PEK.UMUM"/>
      <sheetName val="Rab"/>
      <sheetName val="dft bns"/>
      <sheetName val="Bill of Qty MEP"/>
      <sheetName val="Kuitansi (terbilang)"/>
      <sheetName val="S-1"/>
      <sheetName val="LPJ "/>
      <sheetName val="HB "/>
      <sheetName val="Cash-print"/>
      <sheetName val="RAB BTB KANTOR"/>
      <sheetName val="RAB "/>
      <sheetName val="Scenario"/>
      <sheetName val="Input-Expected Case"/>
      <sheetName val="Resume "/>
      <sheetName val="BL-PL-CEN"/>
      <sheetName val="Cutleries"/>
      <sheetName val="TOTAL"/>
      <sheetName val="Marshal"/>
      <sheetName val="SAA"/>
      <sheetName val="Sheet01S"/>
    </sheetNames>
    <sheetDataSet>
      <sheetData sheetId="0">
        <row r="17">
          <cell r="B17" t="str">
            <v>Totok Lispito</v>
          </cell>
        </row>
      </sheetData>
      <sheetData sheetId="1">
        <row r="17">
          <cell r="B17" t="str">
            <v>Totok Lispito</v>
          </cell>
        </row>
      </sheetData>
      <sheetData sheetId="2">
        <row r="17">
          <cell r="B17" t="str">
            <v>Totok Lispito</v>
          </cell>
        </row>
      </sheetData>
      <sheetData sheetId="3">
        <row r="17">
          <cell r="B17" t="str">
            <v>Totok Lispito</v>
          </cell>
        </row>
      </sheetData>
      <sheetData sheetId="4">
        <row r="17">
          <cell r="B17" t="str">
            <v>Totok Lispito</v>
          </cell>
        </row>
      </sheetData>
      <sheetData sheetId="5">
        <row r="17">
          <cell r="B17" t="str">
            <v>Totok Lispito</v>
          </cell>
        </row>
      </sheetData>
      <sheetData sheetId="6">
        <row r="17">
          <cell r="B17" t="str">
            <v>Totok Lispito</v>
          </cell>
        </row>
      </sheetData>
      <sheetData sheetId="7">
        <row r="17">
          <cell r="B17" t="str">
            <v>Totok Lispito</v>
          </cell>
        </row>
      </sheetData>
      <sheetData sheetId="8">
        <row r="17">
          <cell r="B17" t="str">
            <v>Totok Lispito</v>
          </cell>
        </row>
      </sheetData>
      <sheetData sheetId="9">
        <row r="17">
          <cell r="B17" t="str">
            <v>Totok Lispito</v>
          </cell>
        </row>
      </sheetData>
      <sheetData sheetId="10">
        <row r="17">
          <cell r="B17" t="str">
            <v>Totok Lispito</v>
          </cell>
        </row>
      </sheetData>
      <sheetData sheetId="11">
        <row r="17">
          <cell r="B17" t="str">
            <v>Totok Lispito</v>
          </cell>
        </row>
      </sheetData>
      <sheetData sheetId="12">
        <row r="17">
          <cell r="B17" t="str">
            <v>Totok Lispito</v>
          </cell>
        </row>
      </sheetData>
      <sheetData sheetId="13">
        <row r="17">
          <cell r="B17" t="str">
            <v>Totok Lispito</v>
          </cell>
        </row>
      </sheetData>
      <sheetData sheetId="14">
        <row r="17">
          <cell r="B17" t="str">
            <v>Totok Lispito</v>
          </cell>
        </row>
      </sheetData>
      <sheetData sheetId="15">
        <row r="17">
          <cell r="B17" t="str">
            <v>Totok Lispito</v>
          </cell>
        </row>
      </sheetData>
      <sheetData sheetId="16">
        <row r="17">
          <cell r="B17" t="str">
            <v>Totok Lispito</v>
          </cell>
        </row>
      </sheetData>
      <sheetData sheetId="17">
        <row r="17">
          <cell r="B17" t="str">
            <v>Totok Lispito</v>
          </cell>
        </row>
      </sheetData>
      <sheetData sheetId="18">
        <row r="17">
          <cell r="B17" t="str">
            <v>Totok Lispito</v>
          </cell>
        </row>
      </sheetData>
      <sheetData sheetId="19">
        <row r="17">
          <cell r="B17" t="str">
            <v>Totok Lispito</v>
          </cell>
        </row>
      </sheetData>
      <sheetData sheetId="20">
        <row r="17">
          <cell r="B17" t="str">
            <v>Totok Lispito</v>
          </cell>
        </row>
      </sheetData>
      <sheetData sheetId="21" refreshError="1">
        <row r="17">
          <cell r="B17" t="str">
            <v>Totok Lispito</v>
          </cell>
        </row>
        <row r="18">
          <cell r="B18" t="str">
            <v>Saiful Bangun</v>
          </cell>
        </row>
        <row r="19">
          <cell r="B19" t="str">
            <v>-</v>
          </cell>
        </row>
        <row r="22">
          <cell r="B22" t="str">
            <v>Yadi Suryadi</v>
          </cell>
        </row>
        <row r="23">
          <cell r="B23" t="str">
            <v>Istifar Duharyadi</v>
          </cell>
        </row>
        <row r="24">
          <cell r="B24" t="str">
            <v>M. Adillah</v>
          </cell>
        </row>
        <row r="25">
          <cell r="B25" t="str">
            <v>Nur Hasan</v>
          </cell>
        </row>
        <row r="26">
          <cell r="B26" t="str">
            <v>Erik Hendrawan</v>
          </cell>
        </row>
        <row r="27">
          <cell r="B27" t="str">
            <v>-</v>
          </cell>
        </row>
        <row r="29">
          <cell r="B29" t="str">
            <v>Totok Lispito</v>
          </cell>
        </row>
        <row r="30">
          <cell r="B30" t="str">
            <v>Saiful Bangun</v>
          </cell>
        </row>
        <row r="31">
          <cell r="B31" t="str">
            <v>Yadi Suryadi</v>
          </cell>
        </row>
        <row r="32">
          <cell r="B32" t="str">
            <v>M. Adillah</v>
          </cell>
        </row>
        <row r="33">
          <cell r="B33" t="str">
            <v>Nur Hasan</v>
          </cell>
        </row>
        <row r="34">
          <cell r="B34" t="str">
            <v>Budi Hardanto</v>
          </cell>
        </row>
        <row r="35">
          <cell r="B35" t="str">
            <v>Sigit Ujaryanto</v>
          </cell>
        </row>
        <row r="36">
          <cell r="B36" t="str">
            <v>Rosyid A. Rojak</v>
          </cell>
        </row>
        <row r="37">
          <cell r="B37" t="str">
            <v>-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0703"/>
      <sheetName val="AJE-0703"/>
      <sheetName val="LK"/>
      <sheetName val="CAT"/>
      <sheetName val="a_tetap"/>
      <sheetName val="WS"/>
      <sheetName val="Historical Data (sh)"/>
      <sheetName val="Proyeksi Sales (sh)"/>
      <sheetName val="Whole Seller (sh)"/>
      <sheetName val="Trade Show (sh)"/>
      <sheetName val="Media Plan (sh)"/>
      <sheetName val="Proy-PL (sh)"/>
      <sheetName val="NRJAN- MRT 07"/>
      <sheetName val="Bang-Non-St"/>
      <sheetName val="FORM-X-1"/>
      <sheetName val="F1771-II"/>
      <sheetName val="F1771-III"/>
      <sheetName val="KANTOR"/>
      <sheetName val="L.BA bl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00000"/>
      <sheetName val="JKT"/>
      <sheetName val="JKT (2)"/>
      <sheetName val="SPJ"/>
      <sheetName val="SPJ (2)"/>
      <sheetName val="MDN"/>
      <sheetName val="MDN (2)"/>
      <sheetName val="LPG"/>
      <sheetName val="LPG (2)"/>
      <sheetName val="PE"/>
      <sheetName val="PE (2)"/>
      <sheetName val="WB"/>
      <sheetName val="WB (2)"/>
      <sheetName val="BLRJ"/>
      <sheetName val="BLRJ (2)"/>
      <sheetName val="PP"/>
      <sheetName val="PP (2)"/>
      <sheetName val="KIM"/>
      <sheetName val="KIM (2)"/>
      <sheetName val="INT-CKD"/>
      <sheetName val="INT-CKD (2)"/>
      <sheetName val="FOOD"/>
      <sheetName val="FOOD (2)"/>
      <sheetName val="PIR-CKD"/>
      <sheetName val="PIR-CKD (2)"/>
      <sheetName val="pengelompokan gol II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JSiar"/>
      <sheetName val="BCT"/>
      <sheetName val="List"/>
      <sheetName val="T.material"/>
      <sheetName val="datasheet"/>
      <sheetName val="As"/>
      <sheetName val="5 yr val"/>
      <sheetName val="Graphs"/>
      <sheetName val="Input"/>
      <sheetName val="Financials"/>
      <sheetName val=" Summ fin."/>
      <sheetName val="Revenue"/>
      <sheetName val="Add-trans"/>
      <sheetName val="S-2"/>
      <sheetName val="Pro-Base"/>
      <sheetName val="S-1"/>
      <sheetName val="Add-rev"/>
      <sheetName val="Exist"/>
      <sheetName val="Tot"/>
      <sheetName val="Tranponder"/>
      <sheetName val="JKT_(2)"/>
      <sheetName val="SPJ_(2)"/>
      <sheetName val="MDN_(2)"/>
      <sheetName val="LPG_(2)"/>
      <sheetName val="PE_(2)"/>
      <sheetName val="WB_(2)"/>
      <sheetName val="BLRJ_(2)"/>
      <sheetName val="PP_(2)"/>
      <sheetName val="KIM_(2)"/>
      <sheetName val="INT-CKD_(2)"/>
      <sheetName val="FOOD_(2)"/>
      <sheetName val="PIR-CKD_(2)"/>
      <sheetName val="pengelompokan_gol_II"/>
      <sheetName val="T_material"/>
      <sheetName val="5_yr_val"/>
      <sheetName val="_Summ_fin_"/>
      <sheetName val="NERACA"/>
      <sheetName val="Isian"/>
      <sheetName val="input-cost"/>
      <sheetName val="KEUANGAN"/>
      <sheetName val="Primayudha"/>
      <sheetName val="PK RM"/>
      <sheetName val="BoQ"/>
      <sheetName val="Harga satuan"/>
      <sheetName val="Resume"/>
      <sheetName val="pek tanah utk irigasi"/>
      <sheetName val="Bahan"/>
      <sheetName val="Perhitungan"/>
      <sheetName val="FINISHING"/>
      <sheetName val="PLUMBING"/>
      <sheetName val="STRUKTUR"/>
      <sheetName val="ruko"/>
      <sheetName val="10 yr val"/>
      <sheetName val="Huruf-INV"/>
      <sheetName val="Kuitansi (terbilang)"/>
      <sheetName val="SAP"/>
      <sheetName val="RUKO TYPE 1"/>
      <sheetName val="Mobilisasi"/>
      <sheetName val="Export"/>
      <sheetName val="Karung"/>
      <sheetName val="Gmd3"/>
      <sheetName val="upah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DATA UMUM"/>
      <sheetName val="Tanah"/>
      <sheetName val="Bangunan"/>
      <sheetName val="Safety Margin"/>
      <sheetName val="Cover"/>
      <sheetName val="Laporan"/>
      <sheetName val="Foto-Foto"/>
      <sheetName val="Data 1"/>
      <sheetName val="Data 2"/>
      <sheetName val="Data 3"/>
      <sheetName val="Data 4"/>
      <sheetName val="Data 5"/>
      <sheetName val="Analisa"/>
      <sheetName val="Text"/>
      <sheetName val="COPYWRITE"/>
      <sheetName val="List"/>
      <sheetName val="DATA_UMUM"/>
      <sheetName val="Safety_Margin"/>
      <sheetName val="Data_1"/>
      <sheetName val="Data_2"/>
      <sheetName val="Data_3"/>
      <sheetName val="Data_4"/>
      <sheetName val="Data_5"/>
      <sheetName val="Add-trans"/>
      <sheetName val="OE"/>
      <sheetName val="datasheet"/>
      <sheetName val="As"/>
      <sheetName val="Rinci-Biaya"/>
      <sheetName val="S-2"/>
      <sheetName val="B-Ops-KS"/>
      <sheetName val="Rinci-Pendapatan"/>
      <sheetName val="Des"/>
      <sheetName val="Revenue"/>
      <sheetName val="S-1"/>
      <sheetName val="Pro-Base"/>
      <sheetName val="Add-rev"/>
      <sheetName val="Exist"/>
      <sheetName val="Tot"/>
      <sheetName val="Tranponder"/>
      <sheetName val="Bang-Non-St"/>
      <sheetName val="Std-Prod KS"/>
      <sheetName val="Inputs"/>
      <sheetName val="Asumsi"/>
      <sheetName val="Format Tanah"/>
      <sheetName val=" INCOME STATEMENT"/>
      <sheetName val="EQUIPMENT"/>
      <sheetName val="FINISHING"/>
      <sheetName val="data"/>
      <sheetName val="rab lt 2 bo"/>
      <sheetName val="Isian"/>
      <sheetName val="Ring"/>
      <sheetName val="JSiar"/>
      <sheetName val="EndBalanceStock"/>
      <sheetName val="BDStock"/>
      <sheetName val="PUMP"/>
      <sheetName val="DATA_UMUM1"/>
      <sheetName val="Safety_Margin1"/>
      <sheetName val="Data_11"/>
      <sheetName val="Data_21"/>
      <sheetName val="Data_31"/>
      <sheetName val="Data_41"/>
      <sheetName val="Data_51"/>
      <sheetName val="Std-Prod_KS"/>
      <sheetName val="Format_Tanah"/>
      <sheetName val="_INCOME_STATEMENT"/>
      <sheetName val="cost recovery"/>
      <sheetName val="TERM OF PAYMENT"/>
      <sheetName val="Trial Bal"/>
      <sheetName val="HPP"/>
      <sheetName val="NARASI"/>
      <sheetName val="Prod- Plasma"/>
      <sheetName val="fin pro centers"/>
      <sheetName val="Data GH'06"/>
      <sheetName val="Sheet1"/>
      <sheetName val="SUM"/>
      <sheetName val="DPT"/>
      <sheetName val="Entri Awal"/>
      <sheetName val="Q3"/>
      <sheetName val="FORM-X-1"/>
      <sheetName val="Palm Prod"/>
      <sheetName val="JKT"/>
      <sheetName val="PP"/>
      <sheetName val="Pt"/>
      <sheetName val="Inves-2"/>
      <sheetName val="T.material"/>
      <sheetName val="B-Ops-Sawit"/>
      <sheetName val="Inv"/>
      <sheetName val="Biaya-Inv"/>
      <sheetName val="prg-old"/>
      <sheetName val="I"/>
      <sheetName val="Foto"/>
      <sheetName val="Resume"/>
      <sheetName val="Properti"/>
      <sheetName val="Exc. Rate"/>
      <sheetName val="BCT"/>
      <sheetName val="HarSat"/>
      <sheetName val="Supporting"/>
      <sheetName val="Market Positioning"/>
      <sheetName val="LABA RUGI"/>
      <sheetName val="B"/>
      <sheetName val="An-bow"/>
      <sheetName val="F"/>
      <sheetName val="LCC"/>
      <sheetName val="Depresiasi"/>
      <sheetName val="L.BA blok"/>
      <sheetName val="Fill this out first___"/>
      <sheetName val="JADI"/>
      <sheetName val="Daftar Isi"/>
      <sheetName val="rab_lt_2_bo"/>
      <sheetName val="T_material"/>
      <sheetName val="FORM-B1"/>
      <sheetName val="Rekap Direct Cost"/>
      <sheetName val="lokasari-el"/>
      <sheetName val="._uko Padi Mas dr BATAM_xls_._u"/>
      <sheetName val="AF"/>
      <sheetName val="Luasan Bgn"/>
      <sheetName val="data pembanding pemuda"/>
      <sheetName val="Quick count"/>
      <sheetName val="P&amp;L BSheet CFlow"/>
      <sheetName val="DDB"/>
      <sheetName val="datateknis"/>
      <sheetName val="BCTSPL"/>
      <sheetName val="analis"/>
      <sheetName val="Daftar No MAPPI"/>
      <sheetName val="Olah"/>
      <sheetName val="General"/>
      <sheetName val="10 yr val"/>
      <sheetName val="Input"/>
      <sheetName val="UBA"/>
      <sheetName val="FAK"/>
      <sheetName val="Indeks"/>
      <sheetName val="upah"/>
      <sheetName val="HALAMAN 1-60"/>
      <sheetName val="Sat. Pek."/>
      <sheetName val="Upah_Bahan"/>
      <sheetName val="Mar"/>
      <sheetName val="ANALISA PEK.UMUM"/>
      <sheetName val="Listperson"/>
      <sheetName val="Lap. bangunan"/>
      <sheetName val="Kebun 510 kav o6"/>
      <sheetName val="SM Bgn"/>
      <sheetName val="Permanent info"/>
      <sheetName val="cicilan"/>
      <sheetName val="Mesin"/>
      <sheetName val="Rab"/>
      <sheetName val="IKK"/>
    </sheetNames>
    <sheetDataSet>
      <sheetData sheetId="0">
        <row r="61">
          <cell r="A61" t="str">
            <v>DKI JAKARTA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Analysis"/>
      <sheetName val="REKAP (2)"/>
      <sheetName val="AF"/>
      <sheetName val="REKAP"/>
      <sheetName val="DF"/>
      <sheetName val="Copp"/>
      <sheetName val="Resume"/>
      <sheetName val="inc"/>
      <sheetName val="Harga TBS"/>
      <sheetName val="R TBS"/>
      <sheetName val="Proyeksi Produksi"/>
      <sheetName val="h s"/>
      <sheetName val="pkk"/>
      <sheetName val="Area Statement"/>
      <sheetName val="Tanaman"/>
      <sheetName val="LC"/>
      <sheetName val="LCC"/>
      <sheetName val="TBM-0"/>
      <sheetName val="TBM-1"/>
      <sheetName val="TBM-2"/>
      <sheetName val="TBM-3"/>
      <sheetName val="tm4-9"/>
      <sheetName val="tm10-17"/>
      <sheetName val="tm18-25"/>
      <sheetName val="cek"/>
      <sheetName val="Standar-b ok"/>
      <sheetName val="Standar-a Ok"/>
      <sheetName val="Rehab"/>
      <sheetName val="Biaya"/>
      <sheetName val="Biaya Cad"/>
      <sheetName val="Prod- Plasma"/>
      <sheetName val="p p ACT"/>
      <sheetName val="p p"/>
      <sheetName val="ch"/>
      <sheetName val="non Tnm"/>
      <sheetName val="Statistik"/>
      <sheetName val="Estimasi"/>
      <sheetName val="Non Tanaman"/>
      <sheetName val="Sheet1"/>
      <sheetName val="List"/>
      <sheetName val="Asumsi"/>
      <sheetName val="Bang-Non-St"/>
      <sheetName val="Inputs"/>
      <sheetName val="Revenue"/>
      <sheetName val="B"/>
      <sheetName val="EQUIPMENT"/>
      <sheetName val="Financials"/>
      <sheetName val="10 yr val"/>
      <sheetName val="TK1"/>
      <sheetName val="L.BA blok"/>
      <sheetName val="Foto"/>
      <sheetName val="kki"/>
      <sheetName val="fin pro centers"/>
      <sheetName val="SUMMARY"/>
      <sheetName val="bct-PABRIK"/>
      <sheetName val="As"/>
      <sheetName val="Fill this out first___"/>
      <sheetName val="HPP"/>
      <sheetName val="Bangunan"/>
      <sheetName val="Proj Summ"/>
      <sheetName val="Des"/>
      <sheetName val="Supporting"/>
      <sheetName val="analis"/>
      <sheetName val="FORM-X-1"/>
      <sheetName val="TERM OF PAYMENT"/>
      <sheetName val="REKAPUTAMA_R1_"/>
      <sheetName val="Sales"/>
      <sheetName val=" INCOME STATEMENT"/>
      <sheetName val="JKT"/>
      <sheetName val="Proyeks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5">
          <cell r="G35">
            <v>1</v>
          </cell>
        </row>
      </sheetData>
      <sheetData sheetId="31">
        <row r="35">
          <cell r="G35">
            <v>1</v>
          </cell>
        </row>
      </sheetData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t"/>
      <sheetName val="As"/>
      <sheetName val="Inv"/>
      <sheetName val="LK"/>
      <sheetName val="PB"/>
      <sheetName val="BTK"/>
      <sheetName val="Kap"/>
      <sheetName val="Jad"/>
      <sheetName val="Ratio"/>
      <sheetName val="AP-Ebitda"/>
      <sheetName val="AP-Ebitda (2)"/>
      <sheetName val="Other"/>
      <sheetName val="Sheet1"/>
      <sheetName val="Outlet"/>
      <sheetName val="Outlet (2)"/>
      <sheetName val="Prod- Plasma"/>
      <sheetName val="List"/>
      <sheetName val="Bang-Non-St"/>
      <sheetName val="FINISHING"/>
      <sheetName val="Gaji"/>
      <sheetName val="L.BA blok"/>
      <sheetName val="Lap. bangunan"/>
      <sheetName val="lokasari-el"/>
      <sheetName val="Bangunan"/>
      <sheetName val="data"/>
      <sheetName val="HPP"/>
      <sheetName val="kki"/>
      <sheetName val="fin pro centers"/>
      <sheetName val="SUMMARY"/>
      <sheetName val="AP-Ebitda_(2)"/>
      <sheetName val="Outlet_(2)"/>
      <sheetName val="JKT"/>
      <sheetName val="PP"/>
      <sheetName val="8LT 12"/>
      <sheetName val="FAK"/>
      <sheetName val="JSiar"/>
      <sheetName val="LCC"/>
      <sheetName val="Prod-_Plasma"/>
      <sheetName val="L_BA_blok"/>
      <sheetName val="Rekap Direct Cost"/>
      <sheetName val="Fixset"/>
      <sheetName val="5 yr val"/>
      <sheetName val="Graphs"/>
      <sheetName val="Input"/>
      <sheetName val="Financials"/>
      <sheetName val=" Summ fin."/>
      <sheetName val="Revenue"/>
      <sheetName val="Projections(05-08-02)"/>
      <sheetName val="Ring"/>
      <sheetName val="NERACA"/>
      <sheetName val="datateknis"/>
      <sheetName val="may'03"/>
      <sheetName val="datasheet"/>
      <sheetName val="Market Positioning"/>
      <sheetName val="BCT"/>
      <sheetName val="SM Bgn"/>
      <sheetName val="FORM-B1"/>
      <sheetName val="PLUMBING"/>
      <sheetName val="STRUKTUR"/>
      <sheetName val="SERUYAN"/>
      <sheetName val="Isian"/>
      <sheetName val="Income Statement"/>
      <sheetName val="Asumsi (APE)"/>
      <sheetName val="Project Details"/>
      <sheetName val="rab 4"/>
      <sheetName val="DETIL PKS"/>
      <sheetName val="cost recovery"/>
      <sheetName val="FORM X COST"/>
      <sheetName val="HARSAT"/>
      <sheetName val="RAB "/>
      <sheetName val="SM Tnh"/>
      <sheetName val="Rkp-Jdwl"/>
      <sheetName val="All Material "/>
      <sheetName val="IKK"/>
      <sheetName val="Data Sarana"/>
      <sheetName val="TERM OF PAYMENT"/>
      <sheetName val="Gmd3"/>
      <sheetName val="An. Beton"/>
      <sheetName val="Analysis"/>
      <sheetName val="DAF_1"/>
      <sheetName val="FORM-X-1"/>
      <sheetName val="M"/>
      <sheetName val="Exc. Rate"/>
      <sheetName val="RATE"/>
      <sheetName val="Sat. Pek."/>
      <sheetName val="RBSB"/>
      <sheetName val="R"/>
      <sheetName val="Depres"/>
      <sheetName val="SAA"/>
      <sheetName val="OLDMAP"/>
      <sheetName val="BBM-03"/>
      <sheetName val="rab lt 2 bo"/>
      <sheetName val="KODEREKG"/>
      <sheetName val="Cover"/>
      <sheetName val="Inputs"/>
      <sheetName val="Asumsi"/>
      <sheetName val="Analisa Harga satuan Alat"/>
      <sheetName val="EndBalanceStock"/>
      <sheetName val="BDStock"/>
      <sheetName val="PUMP"/>
      <sheetName val="JD"/>
      <sheetName val="Proyeksi"/>
      <sheetName val="Analisa"/>
      <sheetName val="Pipe"/>
      <sheetName val="HALAMAN 1-60"/>
      <sheetName val="upah"/>
      <sheetName val="C-1"/>
      <sheetName val="Resume "/>
      <sheetName val="AP-Ebitda_(2)1"/>
      <sheetName val="Outlet_(2)1"/>
      <sheetName val="8LT_12"/>
      <sheetName val="5_yr_val"/>
      <sheetName val="_Summ_fin_"/>
      <sheetName val="12"/>
      <sheetName val="I"/>
      <sheetName val="peb'03"/>
      <sheetName val="Huruf-INV"/>
      <sheetName val="Sketsa"/>
      <sheetName val="AF "/>
      <sheetName val="Resume"/>
      <sheetName val="U-EK"/>
      <sheetName val="CMLS"/>
      <sheetName val="Indeks"/>
      <sheetName val="REMUNERASISTANDAR"/>
      <sheetName val="TABEL_DETASIR"/>
      <sheetName val="Premi Iuran"/>
      <sheetName val="Palm Prod"/>
      <sheetName val="4-09"/>
      <sheetName val="1"/>
      <sheetName val="Data Kar"/>
      <sheetName val="Customize"/>
      <sheetName val="BBT-12'00"/>
      <sheetName val="Other charges (income)"/>
      <sheetName val="JADI"/>
      <sheetName val="Options"/>
      <sheetName val="Rekap Piutang"/>
      <sheetName val="B _ Norelec"/>
      <sheetName val="10 yr val"/>
      <sheetName val="REKAP"/>
      <sheetName val="Factory Sukabumi"/>
      <sheetName val="HRG BHN"/>
      <sheetName val="Shareholders' Equity"/>
      <sheetName val="Cost_Of_Fund"/>
      <sheetName val="SKU H Panen"/>
      <sheetName val="Properti"/>
      <sheetName val="FORM B"/>
      <sheetName val="Based Data_wacc"/>
      <sheetName val="TUG"/>
      <sheetName val="MASTER"/>
      <sheetName val="Foto"/>
      <sheetName val="Trial"/>
      <sheetName val="Fill this out first___"/>
      <sheetName val="prg-old"/>
      <sheetName val="bhn_upah"/>
      <sheetName val="Agregat Halus &amp; Kasar"/>
      <sheetName val="TOWN"/>
      <sheetName val="RESIDU-3"/>
      <sheetName val="Cvr"/>
      <sheetName val="Biaya PKS"/>
      <sheetName val="Project Cost"/>
      <sheetName val="Balance"/>
      <sheetName val="Risk Analisis"/>
      <sheetName val="BEP"/>
      <sheetName val="Depre"/>
      <sheetName val="PINJAMAN-Bank"/>
      <sheetName val="INCOME"/>
      <sheetName val="Pemeliharaan"/>
      <sheetName val="Bahan"/>
      <sheetName val="Cash-flow"/>
      <sheetName val="IRR"/>
      <sheetName val="IRR ALL"/>
      <sheetName val="Lab&amp;Bengkel"/>
      <sheetName val="Produksi &amp; Scedule"/>
      <sheetName val="DETAIL"/>
      <sheetName val="P&amp;L BSheet CFlow"/>
      <sheetName val="CJE"/>
      <sheetName val="Pryk Prod TBS"/>
      <sheetName val="Sales"/>
      <sheetName val="Drivers ST1"/>
      <sheetName val="2007"/>
      <sheetName val="HARGA MATERIAL"/>
      <sheetName val="A"/>
      <sheetName val="Analisa BCT Permanen"/>
      <sheetName val="kumpulan"/>
      <sheetName val="Analisa Gabungan"/>
      <sheetName val="손익예상"/>
      <sheetName val="RT"/>
      <sheetName val="STOCK_AWAL"/>
      <sheetName val="BELI JULI"/>
      <sheetName val="HPP_JUNI"/>
      <sheetName val="HDasar"/>
      <sheetName val="Calc"/>
      <sheetName val="T_PV"/>
      <sheetName val="Val_nra1"/>
      <sheetName val="Val_nra2"/>
      <sheetName val="K-9 Ok"/>
      <sheetName val="2.Tanah"/>
      <sheetName val="Des"/>
      <sheetName val="analis"/>
      <sheetName val="VLOOK"/>
      <sheetName val="L. Hr"/>
      <sheetName val="data pendamping"/>
      <sheetName val="F1771-V"/>
      <sheetName val="Analisa Tend (2)"/>
      <sheetName val="P04-02"/>
      <sheetName val="xxdata"/>
      <sheetName val="Valuation"/>
      <sheetName val="DCF SD 31 JULI 05"/>
      <sheetName val="Penyusutan Inventaris"/>
      <sheetName val="Penyusutan Kendaraan"/>
      <sheetName val="Mesin"/>
      <sheetName val="Harsat_marina"/>
      <sheetName val="BS"/>
      <sheetName val="FORM1"/>
      <sheetName val="COSY"/>
      <sheetName val="Biaya"/>
      <sheetName val="Cutleries"/>
      <sheetName val="WBS"/>
      <sheetName val="Detail-PARENT"/>
      <sheetName val="._uko Padi Mas dr BATAM_xls_._u"/>
      <sheetName val="AR"/>
      <sheetName val="BL-PL-CEN"/>
      <sheetName val="Asm"/>
      <sheetName val="PrBS"/>
      <sheetName val="PrDepr"/>
      <sheetName val="PrIS"/>
      <sheetName val="Cov"/>
      <sheetName val="Kode"/>
      <sheetName val="PDG"/>
      <sheetName val="Bill Of Quantity"/>
      <sheetName val="rekap ahs"/>
      <sheetName val="rekap-bialat"/>
      <sheetName val="AN-CH2"/>
      <sheetName val="S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DATA UMUM"/>
      <sheetName val="Tanah"/>
      <sheetName val="Bangunan"/>
      <sheetName val="Safety Margin"/>
      <sheetName val="Cover"/>
      <sheetName val="Laporan"/>
      <sheetName val="Foto-Foto"/>
      <sheetName val="Data 1"/>
      <sheetName val="Data 2"/>
      <sheetName val="Data 3"/>
      <sheetName val="Data 4"/>
      <sheetName val="Data 5"/>
      <sheetName val="Analisa"/>
      <sheetName val="Text"/>
      <sheetName val="COPYWRITE"/>
      <sheetName val="List"/>
      <sheetName val="TERM OF PAYMENT"/>
      <sheetName val="Trial Bal"/>
      <sheetName val="As"/>
      <sheetName val="cost recovery"/>
      <sheetName val="Des"/>
      <sheetName val="Bang-Non-St"/>
      <sheetName val="HPP"/>
      <sheetName val="Inputs"/>
      <sheetName val="fin pro centers"/>
      <sheetName val="Prod- Plasma"/>
      <sheetName val="Revenue"/>
      <sheetName val="Data GH'06"/>
      <sheetName val="Q3"/>
      <sheetName val="NARASI"/>
      <sheetName val="Sheet1"/>
      <sheetName val="SUM"/>
      <sheetName val="DPT"/>
      <sheetName val="Entri Awal"/>
      <sheetName val="data"/>
      <sheetName val="FORM-X-1"/>
      <sheetName val="OE"/>
      <sheetName val="JKT"/>
      <sheetName val="PP"/>
      <sheetName val="Palm Prod"/>
      <sheetName val="Pt"/>
      <sheetName val="Exc. Rate"/>
      <sheetName val="Fill this out first___"/>
      <sheetName val="prg-old"/>
      <sheetName val="DDB"/>
      <sheetName val="FORM-B1"/>
      <sheetName val="Ring"/>
      <sheetName val="FAK"/>
      <sheetName val="DATA_UMUM"/>
      <sheetName val="Safety_Margin"/>
      <sheetName val="Data_1"/>
      <sheetName val="Data_2"/>
      <sheetName val="Data_3"/>
      <sheetName val="Data_4"/>
      <sheetName val="Data_5"/>
      <sheetName val="Add-trans"/>
      <sheetName val="datasheet"/>
      <sheetName val="Rinci-Biaya"/>
      <sheetName val="S-2"/>
      <sheetName val="B-Ops-KS"/>
      <sheetName val="Rinci-Pendapatan"/>
      <sheetName val="S-1"/>
      <sheetName val="Pro-Base"/>
      <sheetName val="Add-rev"/>
      <sheetName val="Exist"/>
      <sheetName val="Tot"/>
      <sheetName val="Tranponder"/>
      <sheetName val="Std-Prod KS"/>
      <sheetName val="Format Tanah"/>
      <sheetName val="Asumsi"/>
      <sheetName val=" INCOME STATEMENT"/>
      <sheetName val="EQUIPMENT"/>
      <sheetName val="Isian"/>
      <sheetName val="JSiar"/>
      <sheetName val="rab lt 2 bo"/>
      <sheetName val="FINISHING"/>
      <sheetName val="EndBalanceStock"/>
      <sheetName val="BDStock"/>
      <sheetName val="PUMP"/>
      <sheetName val="Inves-2"/>
      <sheetName val="Indeks"/>
      <sheetName val="Lap. bangunan"/>
      <sheetName val="upah"/>
      <sheetName val="HALAMAN 1-60"/>
      <sheetName val="T.material"/>
      <sheetName val="B-Ops-Sawit"/>
      <sheetName val="Inv"/>
      <sheetName val="Biaya-Inv"/>
      <sheetName val="I"/>
      <sheetName val="DATA_UMUM1"/>
      <sheetName val="Safety_Margin1"/>
      <sheetName val="Data_11"/>
      <sheetName val="Data_21"/>
      <sheetName val="Data_31"/>
      <sheetName val="Data_41"/>
      <sheetName val="Data_51"/>
      <sheetName val="Std-Prod_KS"/>
      <sheetName val="Format_Tanah"/>
      <sheetName val="_INCOME_STATEMENT"/>
      <sheetName val="Foto"/>
      <sheetName val="Resume"/>
      <sheetName val="Properti"/>
      <sheetName val="BCT"/>
      <sheetName val="JADI"/>
      <sheetName val="Quick count"/>
      <sheetName val="P&amp;L BSheet CFlow"/>
      <sheetName val="SM Bgn"/>
      <sheetName val="Permanent info"/>
      <sheetName val="B"/>
      <sheetName val="L.BA blok"/>
      <sheetName val="rab_lt_2_bo"/>
      <sheetName val="T_material"/>
      <sheetName val="Rekap Direct Cost"/>
      <sheetName val="lokasari-el"/>
      <sheetName val="HARSAT"/>
      <sheetName val="._uko Padi Mas dr BATAM_xls_._u"/>
      <sheetName val="Daftar Isi"/>
      <sheetName val="UBA"/>
      <sheetName val="Kebun 510 kav o6"/>
      <sheetName val="Uraian kapal"/>
      <sheetName val="Rkp-Jdwl"/>
      <sheetName val="Sum of Part Summary"/>
      <sheetName val="Bangunan Gudang"/>
      <sheetName val="A"/>
      <sheetName val="Sat. Pek."/>
      <sheetName val="Production S2"/>
      <sheetName val="Production S3"/>
      <sheetName val="PRICE"/>
      <sheetName val="Supporting"/>
      <sheetName val="Standarisasi"/>
      <sheetName val="Analisa Tanah "/>
      <sheetName val="Analisa Bangunan"/>
      <sheetName val="Pengantar"/>
      <sheetName val="Uraian 1"/>
      <sheetName val="Uraian 2"/>
      <sheetName val="Uraian 3"/>
      <sheetName val="Foto aset 1"/>
      <sheetName val="Foto aset 2"/>
      <sheetName val="gambar"/>
      <sheetName val="Peta"/>
      <sheetName val="Cheklist"/>
      <sheetName val="Pembanding"/>
      <sheetName val="Depresiasi"/>
      <sheetName val="ue"/>
      <sheetName val="An. Bgn"/>
      <sheetName val="Gmd3"/>
      <sheetName val="NERACA"/>
      <sheetName val="Input Sheet"/>
      <sheetName val="HSP"/>
      <sheetName val="2"/>
      <sheetName val="3"/>
      <sheetName val="62404"/>
      <sheetName val="Valuation"/>
      <sheetName val="CP TARGET"/>
      <sheetName val="CP PROYEK"/>
      <sheetName val="SM Tnh"/>
      <sheetName val="UPAH &amp; BAHAN"/>
      <sheetName val="N Tnh"/>
      <sheetName val="Rekap Nilai Karet"/>
      <sheetName val="LCC"/>
      <sheetName val="Market Positioning"/>
      <sheetName val="AF"/>
      <sheetName val="Luasan Bgn"/>
      <sheetName val="data pembanding pemuda"/>
      <sheetName val="datateknis"/>
      <sheetName val="BCTSPL"/>
      <sheetName val="10 yr val"/>
      <sheetName val="Mesin"/>
      <sheetName val="Huruf-INV"/>
      <sheetName val="coeff"/>
      <sheetName val="Prm.Angkut Buah"/>
      <sheetName val="SERUYAN"/>
      <sheetName val="FORM B SPL"/>
      <sheetName val="DAFTAR  BESI IWF"/>
      <sheetName val="populasi"/>
      <sheetName val="S.BAHAN"/>
      <sheetName val="S.UPAH"/>
      <sheetName val="Anls"/>
      <sheetName val="BAHAN"/>
      <sheetName val="BUT"/>
      <sheetName val="bct-PABRIK"/>
      <sheetName val="HEADER"/>
      <sheetName val="TTP STNK"/>
      <sheetName val="#Lookup"/>
      <sheetName val="TBCons KMB04"/>
      <sheetName val="Link Config KALTENG-KALSEL 2005"/>
      <sheetName val="KALBAR 2005 BOQ"/>
      <sheetName val="GH Quantity"/>
      <sheetName val="HARGA MATERIAL"/>
      <sheetName val="Analisa_Tanah_"/>
      <sheetName val="Analisa_Bangunan"/>
      <sheetName val="Uraian_1"/>
      <sheetName val="Uraian_2"/>
      <sheetName val="Uraian_3"/>
      <sheetName val="Foto_aset_1"/>
      <sheetName val="Foto_aset_2"/>
      <sheetName val="An__Bgn"/>
      <sheetName val="Input_Sheet"/>
      <sheetName val="TERM_OF_PAYMENT"/>
      <sheetName val="SM_Bgn"/>
      <sheetName val="SM_Tnh"/>
      <sheetName val="cost_recovery"/>
      <sheetName val="N_Tnh"/>
      <sheetName val="__uko_Padi_Mas_dr_BATAM_xls___u"/>
      <sheetName val="CP_TARGET"/>
      <sheetName val="CP_PROYEK"/>
      <sheetName val="UPAH_&amp;_BAHAN"/>
      <sheetName val="Rekap_Nilai_Karet"/>
      <sheetName val="Rekap_Direct_Cost"/>
      <sheetName val="budgetsched1-17"/>
      <sheetName val="M-1"/>
      <sheetName val="ko Padi Mas dr BATAM_xls_Resume"/>
      <sheetName val="BTB MAPPI"/>
      <sheetName val="Resume "/>
      <sheetName val="Olah"/>
      <sheetName val="Mobil"/>
      <sheetName val="revisi-gltran"/>
      <sheetName val="FORMTANAH"/>
      <sheetName val="BTB RESUME"/>
      <sheetName val="FASILITAS"/>
      <sheetName val="HARGA"/>
      <sheetName val="Slaughter"/>
      <sheetName val="Fill this out first..."/>
      <sheetName val="Analisa Ruko"/>
      <sheetName val="TAMBAHAN"/>
      <sheetName val="F1771_V"/>
      <sheetName val="MASTER-SA38"/>
      <sheetName val="RAB "/>
      <sheetName val="exf"/>
      <sheetName val="F1771-II"/>
      <sheetName val="F1771-III"/>
      <sheetName val="GeneralInfo"/>
      <sheetName val="PB(B)"/>
      <sheetName val="Analisa 2"/>
      <sheetName val="Daftar No MAPPI"/>
      <sheetName val="Produksi &amp; Scedule"/>
      <sheetName val="financials"/>
      <sheetName val="Master"/>
      <sheetName val="K-9 Ok"/>
      <sheetName val="PANEN LIH"/>
      <sheetName val="Rin1"/>
      <sheetName val="Rab"/>
      <sheetName val="Codestable"/>
      <sheetName val="Proj Summ"/>
      <sheetName val="RESIDU-3"/>
      <sheetName val="Input-Expected Case"/>
      <sheetName val="2001"/>
      <sheetName val="NORMA"/>
      <sheetName val="Droop Cell Paket"/>
      <sheetName val="Isian "/>
      <sheetName val="KEUANGAN"/>
      <sheetName val="RENCANA KERJA"/>
      <sheetName val="TOTAL"/>
      <sheetName val="Irregular Income"/>
      <sheetName val="FE-1770.P1"/>
      <sheetName val="P&amp;L98"/>
      <sheetName val="Upah_Bahan"/>
      <sheetName val="Disposals"/>
      <sheetName val="Droop Cell Paket Proses"/>
      <sheetName val="BEBAN  USAHA"/>
      <sheetName val="BQ_1A"/>
      <sheetName val="LABA RUGI"/>
      <sheetName val="An-bow"/>
      <sheetName val="F"/>
      <sheetName val="analis"/>
      <sheetName val="General"/>
      <sheetName val="Input"/>
      <sheetName val="ANALISA PEK.UMUM"/>
      <sheetName val="Listperson"/>
      <sheetName val="Mar"/>
      <sheetName val="cicilan"/>
      <sheetName val="IKK"/>
      <sheetName val="MHPP"/>
      <sheetName val="Bill of Qty"/>
      <sheetName val="LOAN &amp; INT_LampI.2-6,LampIII.9"/>
      <sheetName val="ILM"/>
      <sheetName val="Analisa  (2)"/>
      <sheetName val="kki"/>
      <sheetName val="BTBMAPPI"/>
      <sheetName val="Kurs"/>
      <sheetName val="Resume Mesin"/>
      <sheetName val="Susut"/>
      <sheetName val="Hit 1"/>
      <sheetName val="Pryk Prod TBS"/>
      <sheetName val="1"/>
      <sheetName val="BTB"/>
      <sheetName val="CJE"/>
      <sheetName val="RATE"/>
      <sheetName val="INDEKS LANTAI"/>
      <sheetName val="Embong-Malang"/>
      <sheetName val="Asm"/>
      <sheetName val="PrBS"/>
      <sheetName val="PrDepr"/>
      <sheetName val="PrIS"/>
      <sheetName val="1-LISTRIK"/>
      <sheetName val="analisa_gedung"/>
      <sheetName val="HRG BHN"/>
      <sheetName val="Reff"/>
      <sheetName val="Analisa -Baku"/>
      <sheetName val="BQ ARS"/>
      <sheetName val="Pricelist"/>
      <sheetName val="rab_50"/>
      <sheetName val="CH_FL_QUAR"/>
      <sheetName val="TM"/>
      <sheetName val="Hargamat"/>
      <sheetName val="Material"/>
      <sheetName val="CapEx"/>
      <sheetName val="NILZI J KKPA"/>
      <sheetName val="Reklpj"/>
      <sheetName val="Harga Dasar"/>
      <sheetName val="MM.PAGE-2.X"/>
      <sheetName val="TBM"/>
      <sheetName val="TB"/>
      <sheetName val="Tabel Barang"/>
      <sheetName val="DAF-1"/>
    </sheetNames>
    <sheetDataSet>
      <sheetData sheetId="0">
        <row r="61">
          <cell r="A61" t="str">
            <v>DKI JAKARTA</v>
          </cell>
        </row>
      </sheetData>
      <sheetData sheetId="1">
        <row r="61">
          <cell r="A61" t="str">
            <v>DKI JAKARTA</v>
          </cell>
        </row>
      </sheetData>
      <sheetData sheetId="2">
        <row r="61">
          <cell r="A61" t="str">
            <v>DKI JAKARTA</v>
          </cell>
        </row>
      </sheetData>
      <sheetData sheetId="3">
        <row r="61">
          <cell r="A61" t="str">
            <v>DKI JAKARTA</v>
          </cell>
        </row>
      </sheetData>
      <sheetData sheetId="4">
        <row r="61">
          <cell r="A61" t="str">
            <v>DKI JAKARTA</v>
          </cell>
        </row>
      </sheetData>
      <sheetData sheetId="5">
        <row r="61">
          <cell r="A61" t="str">
            <v>DKI JAKARTA</v>
          </cell>
        </row>
      </sheetData>
      <sheetData sheetId="6">
        <row r="61">
          <cell r="A61" t="str">
            <v>DKI JAKARTA</v>
          </cell>
        </row>
      </sheetData>
      <sheetData sheetId="7">
        <row r="61">
          <cell r="A61" t="str">
            <v>DKI JAKARTA</v>
          </cell>
        </row>
      </sheetData>
      <sheetData sheetId="8">
        <row r="61">
          <cell r="A61" t="str">
            <v>DKI JAKARTA</v>
          </cell>
        </row>
      </sheetData>
      <sheetData sheetId="9">
        <row r="61">
          <cell r="A61" t="str">
            <v>DKI JAKARTA</v>
          </cell>
        </row>
      </sheetData>
      <sheetData sheetId="10">
        <row r="61">
          <cell r="A61" t="str">
            <v>DKI JAKARTA</v>
          </cell>
        </row>
      </sheetData>
      <sheetData sheetId="11">
        <row r="61">
          <cell r="A61" t="str">
            <v>DKI JAKARTA</v>
          </cell>
        </row>
      </sheetData>
      <sheetData sheetId="12">
        <row r="61">
          <cell r="A61" t="str">
            <v>DKI JAKARTA</v>
          </cell>
        </row>
      </sheetData>
      <sheetData sheetId="13">
        <row r="61">
          <cell r="A61" t="str">
            <v>DKI JAKARTA</v>
          </cell>
        </row>
      </sheetData>
      <sheetData sheetId="14">
        <row r="61">
          <cell r="A61" t="str">
            <v>DKI JAKARTA</v>
          </cell>
        </row>
      </sheetData>
      <sheetData sheetId="15">
        <row r="61">
          <cell r="A61" t="str">
            <v>DKI JAKARTA</v>
          </cell>
        </row>
      </sheetData>
      <sheetData sheetId="16">
        <row r="61">
          <cell r="A61" t="str">
            <v>DKI JAKARTA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 refreshError="1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C IV"/>
      <sheetName val="PJP IV"/>
      <sheetName val="IDC III"/>
      <sheetName val="PJP III"/>
      <sheetName val="IDC II"/>
      <sheetName val="PJP II"/>
      <sheetName val="IDC I"/>
      <sheetName val="PJP I"/>
      <sheetName val="ptrial"/>
      <sheetName val="produksi"/>
      <sheetName val="LC"/>
      <sheetName val="LCC"/>
      <sheetName val="TBM recov s"/>
      <sheetName val="TBM recov ks"/>
      <sheetName val="TBM recov HPT"/>
      <sheetName val="TBM"/>
      <sheetName val="TM recov HPT"/>
      <sheetName val="TM"/>
      <sheetName val="TM recov ks"/>
      <sheetName val="TM recov s"/>
      <sheetName val="prod"/>
      <sheetName val="Statement"/>
      <sheetName val="cost recovery"/>
      <sheetName val="Fixset"/>
      <sheetName val="LPJ"/>
      <sheetName val="Trans"/>
      <sheetName val="Sum PK"/>
      <sheetName val="Summ"/>
      <sheetName val="Financing"/>
      <sheetName val="Assumption"/>
      <sheetName val="IS"/>
      <sheetName val="BS"/>
      <sheetName val="CF"/>
      <sheetName val="List"/>
      <sheetName val="As"/>
      <sheetName val="HPP"/>
      <sheetName val="FAK"/>
      <sheetName val="FORM-X-1"/>
      <sheetName val="Prod- Plasma"/>
      <sheetName val="Inputs"/>
      <sheetName val="bct-PABRIK"/>
      <sheetName val="prg-old"/>
      <sheetName val="Data GH'06"/>
      <sheetName val="Des"/>
      <sheetName val="Trial Bal"/>
      <sheetName val="OE"/>
      <sheetName val="Bangunan"/>
      <sheetName val="IDC_IV"/>
      <sheetName val="PJP_IV"/>
      <sheetName val="IDC_III"/>
      <sheetName val="PJP_III"/>
      <sheetName val="IDC_II"/>
      <sheetName val="PJP_II"/>
      <sheetName val="IDC_I"/>
      <sheetName val="PJP_I"/>
      <sheetName val="TBM_recov_s"/>
      <sheetName val="TBM_recov_ks"/>
      <sheetName val="TBM_recov_HPT"/>
      <sheetName val="TM_recov_HPT"/>
      <sheetName val="TM_recov_ks"/>
      <sheetName val="TM_recov_s"/>
      <sheetName val="cost_recovery"/>
      <sheetName val="Sum_PK"/>
      <sheetName val="Prod-_Plasma"/>
      <sheetName val="upah"/>
      <sheetName val="DESCRIPTION"/>
      <sheetName val="Bang-Non-St"/>
      <sheetName val="Sat. Pek."/>
      <sheetName val="T.material"/>
      <sheetName val="FINISHING"/>
      <sheetName val="Gaji"/>
      <sheetName val="coeff"/>
      <sheetName val="Draft"/>
      <sheetName val="RAB "/>
      <sheetName val="Sheet1"/>
      <sheetName val="HARSAT"/>
      <sheetName val="SERUYAN"/>
      <sheetName val="Quick count"/>
      <sheetName val="TERM OF PAYMENT"/>
      <sheetName val="fin pro centers"/>
      <sheetName val="Palm Prod"/>
      <sheetName val="COA"/>
      <sheetName val="BCT"/>
      <sheetName val="Kebun 510 kav o6"/>
      <sheetName val="JADI"/>
      <sheetName val="UBA"/>
      <sheetName val="DDB"/>
      <sheetName val="Pt"/>
      <sheetName val="RESIDU"/>
      <sheetName val="Variables"/>
      <sheetName val="TUG"/>
      <sheetName val="HALAMAN 1-60"/>
      <sheetName val="SALDO"/>
      <sheetName val="Asumsi"/>
      <sheetName val="LABA RUGI"/>
      <sheetName val="Pro-Base"/>
      <sheetName val="TB"/>
      <sheetName val="#Lookup"/>
      <sheetName val="Loan"/>
      <sheetName val="Fin Exp"/>
      <sheetName val="Market Positioning"/>
      <sheetName val="REKAP"/>
      <sheetName val="Pipe"/>
      <sheetName val="PSPC_LE_Pnext_Current"/>
      <sheetName val="Application"/>
      <sheetName val="10"/>
      <sheetName val="Analisa"/>
      <sheetName val="Sales"/>
      <sheetName val="Resume"/>
      <sheetName val="Fill this out first___"/>
      <sheetName val="HARGA SATUAN"/>
      <sheetName val="Uraian kapal"/>
      <sheetName val="A"/>
      <sheetName val="Rkp-Jdwl"/>
      <sheetName val="Exc. Rate"/>
      <sheetName val="Upah_Bahan"/>
      <sheetName val="Daf 1"/>
      <sheetName val="TOTAL"/>
      <sheetName val="Indirect"/>
      <sheetName val="ANALISA PEK.UMUM"/>
      <sheetName val="P04_02"/>
      <sheetName val="financials"/>
      <sheetName val="Foto"/>
      <sheetName val="Other charges (income)"/>
      <sheetName val="RAB.SEKRETARIAT (1)"/>
      <sheetName val="data"/>
      <sheetName val="ana_str"/>
      <sheetName val="SM Bgn"/>
      <sheetName val="HB"/>
      <sheetName val="All Material "/>
      <sheetName val="IKK"/>
      <sheetName val="Data Sarana"/>
      <sheetName val="Significant Proces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 09"/>
      <sheetName val="RES09"/>
      <sheetName val="Deskrip"/>
      <sheetName val="Hitungan "/>
      <sheetName val="PUMP"/>
      <sheetName val="TANK"/>
      <sheetName val="AlokSTOCK"/>
      <sheetName val="EndBalanceStock"/>
      <sheetName val="BDStock"/>
      <sheetName val="STOCK"/>
      <sheetName val="Listrik"/>
      <sheetName val="Tangki"/>
      <sheetName val="Tangki (2)"/>
      <sheetName val="Tangki (3)"/>
      <sheetName val="BAK BETON"/>
      <sheetName val="Hitungan"/>
      <sheetName val="KURS"/>
      <sheetName val="Susut"/>
      <sheetName val="Resume"/>
      <sheetName val="Brt"/>
      <sheetName val="cost recovery"/>
      <sheetName val="Des"/>
      <sheetName val="List"/>
      <sheetName val="Prod- Plasma"/>
      <sheetName val="Pt"/>
      <sheetName val="B"/>
      <sheetName val="As"/>
      <sheetName val="Bang-Non-St"/>
      <sheetName val="rab lt 2 bo"/>
      <sheetName val="LABA RUGI"/>
      <sheetName val="Sheet1"/>
      <sheetName val="data"/>
      <sheetName val="datasheet"/>
      <sheetName val="Inputs"/>
      <sheetName val="UBA"/>
      <sheetName val="HPP"/>
      <sheetName val="R"/>
      <sheetName val="JSiar"/>
      <sheetName val="prg-old"/>
      <sheetName val="DCF SD 31 JULI 05"/>
      <sheetName val="BCT"/>
      <sheetName val="REKAP"/>
      <sheetName val="datateknis"/>
      <sheetName val="BCTSPL"/>
      <sheetName val="Exch Rate"/>
      <sheetName val="NERACA"/>
      <sheetName val="Foto"/>
      <sheetName val="Std-Prod KS"/>
      <sheetName val="I"/>
      <sheetName val="TUG"/>
      <sheetName val="Sketsa"/>
      <sheetName val="FORM-X-1"/>
      <sheetName val="L.BA blok"/>
      <sheetName val="SALES ITEMS"/>
      <sheetName val="SAA"/>
      <sheetName val="Beli Mtr 08"/>
      <sheetName val="Gb Link Requirement"/>
      <sheetName val="LCC"/>
      <sheetName val="Anls"/>
      <sheetName val="HarSat"/>
      <sheetName val="HSATUAN"/>
      <sheetName val="General"/>
      <sheetName val="Beli Mtr 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g-old"/>
      <sheetName val="Input-tanah "/>
      <sheetName val="bct"/>
      <sheetName val="Input-Bang"/>
      <sheetName val="prg_old"/>
      <sheetName val="Lap Lkp-Ansyori"/>
      <sheetName val="Januari (Periode Agus-Des07)"/>
      <sheetName val="Januari-Desember 08"/>
      <sheetName val="PUMP"/>
      <sheetName val="cost recovery"/>
      <sheetName val="List"/>
      <sheetName val="FORM-X-1"/>
      <sheetName val="UBA"/>
      <sheetName val="Asumsi"/>
      <sheetName val="DCF SD JUNI 04"/>
      <sheetName val="Bang-Non-St"/>
      <sheetName val="Mobil"/>
      <sheetName val="Permanent info"/>
      <sheetName val="name"/>
      <sheetName val="Data"/>
      <sheetName val="financials"/>
      <sheetName val="Uraian kapal"/>
      <sheetName val="Land 1"/>
      <sheetName val="LDA LTW"/>
      <sheetName val="Summary"/>
      <sheetName val="isian"/>
      <sheetName val="Fill this out first___"/>
      <sheetName val="Cover Daf-2"/>
      <sheetName val="DCF Jual-Sewa"/>
      <sheetName val="Exc. Rate"/>
      <sheetName val="Prod- Plasma"/>
      <sheetName val="LAMP 1"/>
      <sheetName val="Input-tanah_"/>
      <sheetName val="Lap_Lkp-Ansyori"/>
      <sheetName val="Januari_(Periode_Agus-Des07)"/>
      <sheetName val="Januari-Desember_08"/>
      <sheetName val="cost_recovery"/>
      <sheetName val="DCF_SD_JUNI_04"/>
      <sheetName val="Permanent_info"/>
      <sheetName val="Resume"/>
      <sheetName val="DT DEBITUR"/>
      <sheetName val="As"/>
      <sheetName val="A"/>
      <sheetName val="PKB"/>
      <sheetName val="exf"/>
      <sheetName val="Elektrikal"/>
      <sheetName val="RENPEN"/>
      <sheetName val="Rkp-Jdwl"/>
      <sheetName val="Tan"/>
      <sheetName val="10 yr val"/>
      <sheetName val="Input"/>
      <sheetName val="Hit Bgn"/>
      <sheetName val="INV"/>
      <sheetName val="5 yr val"/>
      <sheetName val="Graphs"/>
      <sheetName val=" Summ fin."/>
      <sheetName val="D-base"/>
      <sheetName val="BCT-14"/>
      <sheetName val="Assumpt"/>
      <sheetName val="FINISHING"/>
      <sheetName val="PrIS"/>
      <sheetName val="Copy of Copy of PENGEMBANGAN"/>
      <sheetName val="spread-sheet"/>
      <sheetName val="HEADER"/>
      <sheetName val="Pipe"/>
      <sheetName val="BQNSC"/>
      <sheetName val="datateknis"/>
      <sheetName val="JSiar"/>
      <sheetName val="rab lt 2 bo"/>
      <sheetName val="WACC_VDF"/>
      <sheetName val="VII.14"/>
      <sheetName val="BANGUNAN"/>
      <sheetName val="dft bns"/>
      <sheetName val="FISIK RAB 2000"/>
      <sheetName val="1"/>
      <sheetName val="PRICE"/>
      <sheetName val="P04_02"/>
      <sheetName val="Isolasi Luar Dalam"/>
      <sheetName val="Isolasi Luar"/>
      <sheetName val="Kolom"/>
      <sheetName val="Rekap Biaya"/>
      <sheetName val="Kebun 510 kav o6"/>
      <sheetName val="simulation99"/>
      <sheetName val="Daftar No MAPPI"/>
      <sheetName val="TUG"/>
      <sheetName val="REPORTER"/>
      <sheetName val="Analisa"/>
      <sheetName val="HB"/>
      <sheetName val="Saf.Bang."/>
      <sheetName val="Saf.Tan."/>
      <sheetName val="REKAP"/>
      <sheetName val="FORM-B1"/>
      <sheetName val="Data GH'06"/>
      <sheetName val="HRG BHN"/>
      <sheetName val="BBM-03"/>
      <sheetName val="1.Isian"/>
      <sheetName val="upah"/>
      <sheetName val="t"/>
      <sheetName val="Expenses"/>
      <sheetName val="Quick count"/>
      <sheetName val="Cutleries"/>
      <sheetName val="MCR-WSP"/>
      <sheetName val="struktur tdk dipakai"/>
      <sheetName val="進捗状況管理表インポート"/>
      <sheetName val="btb"/>
      <sheetName val="Fixset"/>
      <sheetName val="Price Biaya Cadangan"/>
      <sheetName val="BQ.Rekapitulasi  Akhir"/>
      <sheetName val="ARP-7"/>
      <sheetName val="Uraian 3"/>
      <sheetName val="SM"/>
      <sheetName val="VLOOK"/>
      <sheetName val="ANGGARAN"/>
      <sheetName val="BUT"/>
      <sheetName val="FORM B SPL"/>
      <sheetName val="Table 5"/>
      <sheetName val="RATE"/>
      <sheetName val="RAB "/>
      <sheetName val="harsat"/>
      <sheetName val="10"/>
      <sheetName val="FAK"/>
      <sheetName val="Assumption"/>
      <sheetName val="Working Sheet"/>
      <sheetName val="Mill"/>
      <sheetName val="NRC"/>
      <sheetName val="Structure"/>
      <sheetName val="GAJI PBL"/>
      <sheetName val="OPR-99"/>
      <sheetName val="Analisa STR"/>
      <sheetName val="Analisa Upah _ Bahan Plum"/>
      <sheetName val="C"/>
      <sheetName val="BAG-2"/>
      <sheetName val="랙_기능별 물자"/>
      <sheetName val="Sheet1"/>
      <sheetName val="Input-tanah_3"/>
      <sheetName val="Lap_Lkp-Ansyori3"/>
      <sheetName val="Januari_(Periode_Agus-Des07)3"/>
      <sheetName val="Januari-Desember_083"/>
      <sheetName val="cost_recovery3"/>
      <sheetName val="DCF_SD_JUNI_043"/>
      <sheetName val="Permanent_info3"/>
      <sheetName val="Uraian_kapal2"/>
      <sheetName val="Land_12"/>
      <sheetName val="LDA_LTW2"/>
      <sheetName val="Fill_this_out_first___2"/>
      <sheetName val="Cover_Daf-22"/>
      <sheetName val="DCF_Jual-Sewa2"/>
      <sheetName val="Prod-_Plasma2"/>
      <sheetName val="LAMP_12"/>
      <sheetName val="Exc__Rate2"/>
      <sheetName val="DT_DEBITUR2"/>
      <sheetName val="10_yr_val2"/>
      <sheetName val="Hit_Bgn2"/>
      <sheetName val="5_yr_val1"/>
      <sheetName val="_Summ_fin_1"/>
      <sheetName val="Copy_of_Copy_of_PENGEMBANGAN1"/>
      <sheetName val="FISIK_RAB_20001"/>
      <sheetName val="rab_lt_2_bo1"/>
      <sheetName val="Isolasi_Luar_Dalam1"/>
      <sheetName val="Isolasi_Luar1"/>
      <sheetName val="Input-tanah_2"/>
      <sheetName val="Lap_Lkp-Ansyori2"/>
      <sheetName val="Januari_(Periode_Agus-Des07)2"/>
      <sheetName val="Januari-Desember_082"/>
      <sheetName val="cost_recovery2"/>
      <sheetName val="DCF_SD_JUNI_042"/>
      <sheetName val="Permanent_info2"/>
      <sheetName val="Uraian_kapal1"/>
      <sheetName val="Land_11"/>
      <sheetName val="LDA_LTW1"/>
      <sheetName val="Fill_this_out_first___1"/>
      <sheetName val="Cover_Daf-21"/>
      <sheetName val="DCF_Jual-Sewa1"/>
      <sheetName val="Prod-_Plasma1"/>
      <sheetName val="LAMP_11"/>
      <sheetName val="Exc__Rate1"/>
      <sheetName val="DT_DEBITUR1"/>
      <sheetName val="10_yr_val1"/>
      <sheetName val="Hit_Bgn1"/>
      <sheetName val="Input-tanah_1"/>
      <sheetName val="Lap_Lkp-Ansyori1"/>
      <sheetName val="Januari_(Periode_Agus-Des07)1"/>
      <sheetName val="Januari-Desember_081"/>
      <sheetName val="cost_recovery1"/>
      <sheetName val="DCF_SD_JUNI_041"/>
      <sheetName val="Permanent_info1"/>
      <sheetName val="Uraian_kapal"/>
      <sheetName val="Land_1"/>
      <sheetName val="LDA_LTW"/>
      <sheetName val="Fill_this_out_first___"/>
      <sheetName val="Cover_Daf-2"/>
      <sheetName val="DCF_Jual-Sewa"/>
      <sheetName val="Prod-_Plasma"/>
      <sheetName val="LAMP_1"/>
      <sheetName val="Exc__Rate"/>
      <sheetName val="DT_DEBITUR"/>
      <sheetName val="10_yr_val"/>
      <sheetName val="Hit_Bgn"/>
      <sheetName val="5_yr_val"/>
      <sheetName val="_Summ_fin_"/>
      <sheetName val="Copy_of_Copy_of_PENGEMBANGAN"/>
      <sheetName val="FISIK_RAB_2000"/>
      <sheetName val="rab_lt_2_bo"/>
      <sheetName val="Isolasi_Luar_Dalam"/>
      <sheetName val="Isolasi_Luar"/>
      <sheetName val="Input O&amp;M"/>
      <sheetName val="bct-PABRIK"/>
      <sheetName val="COV 1"/>
      <sheetName val=""/>
      <sheetName val="HSATUAN"/>
      <sheetName val="AT"/>
      <sheetName val="Pro-Base"/>
      <sheetName val="Pro_Base"/>
      <sheetName val="Upah SKUB"/>
      <sheetName val="HPP"/>
      <sheetName val="DDB"/>
      <sheetName val="data pendamping"/>
      <sheetName val="op-details"/>
      <sheetName val="HAL-1"/>
      <sheetName val="SDMPROG"/>
      <sheetName val="BQ-1A"/>
      <sheetName val="Analisa 2"/>
      <sheetName val="Region"/>
      <sheetName val="Analisa Harga Satuan"/>
      <sheetName val="Olah"/>
      <sheetName val="P&amp;L BSheet CFlow"/>
      <sheetName val="Valuation"/>
      <sheetName val="Inp"/>
      <sheetName val="#REF"/>
      <sheetName val="Kuitansi (terbilang)"/>
      <sheetName val="Market Positioning"/>
      <sheetName val="PABRIK (2)"/>
      <sheetName val="H.Satuan"/>
      <sheetName val="JADI"/>
      <sheetName val="Sheet01S"/>
      <sheetName val="Performance_Assumptions"/>
      <sheetName val="AR"/>
      <sheetName val="Agregat Halus &amp; Kasar"/>
      <sheetName val="Bill of Qty MEP"/>
      <sheetName val="Lead Schedule"/>
      <sheetName val="인건비"/>
      <sheetName val="UNIT PRICE"/>
      <sheetName val="harga"/>
      <sheetName val="coeff"/>
      <sheetName val="BS"/>
      <sheetName val="RT"/>
      <sheetName val="fin pro centers"/>
      <sheetName val="Rekap Direct Cost"/>
      <sheetName val="概総括1"/>
      <sheetName val="ocean voyag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b lt 2 bo"/>
      <sheetName val="prg-old"/>
      <sheetName val="LAMP 1"/>
      <sheetName val="cost recovery"/>
      <sheetName val="Disposals"/>
      <sheetName val="LDA LTW"/>
      <sheetName val="Asumsi"/>
      <sheetName val="List"/>
      <sheetName val="UBA"/>
      <sheetName val="DCF Jual-Sewa"/>
      <sheetName val="FAK"/>
      <sheetName val="Data"/>
      <sheetName val="B"/>
      <sheetName val="Prod- Plasma"/>
      <sheetName val="SM"/>
      <sheetName val="datasheet"/>
      <sheetName val="Ring"/>
      <sheetName val="PUMP"/>
      <sheetName val="rab_lt_2_bo"/>
      <sheetName val="LAMP_1"/>
      <sheetName val="cost_recovery"/>
      <sheetName val="LDA_LTW"/>
      <sheetName val="DCF_Jual-Sewa"/>
      <sheetName val="Fill this out first___"/>
      <sheetName val="INV"/>
      <sheetName val="S-1"/>
      <sheetName val="D-base"/>
      <sheetName val="Cover"/>
      <sheetName val="HRG BHN"/>
      <sheetName val="A"/>
      <sheetName val="TB"/>
      <sheetName val="TOTAL"/>
      <sheetName val="Cvr"/>
      <sheetName val="BCT-14"/>
      <sheetName val="Pipe"/>
      <sheetName val="Breakdown"/>
      <sheetName val="Resume"/>
      <sheetName val="JSiar"/>
      <sheetName val="Assumpt"/>
      <sheetName val="REKAP"/>
      <sheetName val="1"/>
      <sheetName val="As"/>
      <sheetName val="di"/>
      <sheetName val="spread-sheet"/>
      <sheetName val="Analisa 2"/>
      <sheetName val="TUG"/>
      <sheetName val="BCT"/>
      <sheetName val="Market Positioning"/>
      <sheetName val="PrIS"/>
      <sheetName val="Daftar No MAPPI"/>
      <sheetName val="N Tnh"/>
      <sheetName val="NAMES"/>
      <sheetName val="gvl"/>
      <sheetName val="DT DEBITUR"/>
      <sheetName val="FORM-X-1"/>
      <sheetName val="Penyusutan Kendaraan"/>
      <sheetName val="ISIAN"/>
      <sheetName val="PB(B)"/>
      <sheetName val="PBG_2"/>
      <sheetName val="NRC"/>
      <sheetName val="SALDO"/>
      <sheetName val="Permanent info"/>
      <sheetName val="HALAMAN 1-60"/>
      <sheetName val="P&amp;L BSheet CFlow"/>
      <sheetName val="RENPEN"/>
      <sheetName val="DAF-BAHAN"/>
      <sheetName val="DAF-UPAH"/>
      <sheetName val="Analisa"/>
      <sheetName val="struktur tdk dipakai"/>
      <sheetName val="Analisa Harga Satuan"/>
      <sheetName val="2. Tanah"/>
      <sheetName val="Bangunan"/>
      <sheetName val="rab lampung 2"/>
      <sheetName val="DAF-1"/>
      <sheetName val="ANALISA PEK.UMUM"/>
      <sheetName val="RBSB"/>
      <sheetName val="HARGA MATERIAL"/>
      <sheetName val="CSM"/>
      <sheetName val="inv-equity"/>
      <sheetName val="Napsindo"/>
      <sheetName val="Bill of Qty MEP"/>
      <sheetName val="Elektrikal"/>
      <sheetName val="GeneralInfo"/>
      <sheetName val="s_v13"/>
      <sheetName val="s_v14"/>
      <sheetName val="s_v16"/>
      <sheetName val="TOWN"/>
      <sheetName val="KH-Q1,Q2,01"/>
      <sheetName val="analisa hor"/>
      <sheetName val="Cover Daf-2"/>
      <sheetName val="BAG-2"/>
      <sheetName val="BAHAN"/>
      <sheetName val="FINISHING"/>
      <sheetName val="r_fin"/>
      <sheetName val="ES-PARK"/>
      <sheetName val="ES_PARK"/>
      <sheetName val="daf-3(OK)"/>
      <sheetName val="daf-7(OK)"/>
      <sheetName val="Kuantitas _ Harga"/>
      <sheetName val="VLOOK"/>
      <sheetName val="hrg uph+bhn"/>
      <sheetName val="10"/>
      <sheetName val="HPP"/>
      <sheetName val="EQ"/>
      <sheetName val="Anl-BM"/>
      <sheetName val="SUMMARY"/>
      <sheetName val="RATE"/>
      <sheetName val="Inp"/>
      <sheetName val="Tabel Barang"/>
      <sheetName val="financials"/>
      <sheetName val="Exc. Rate"/>
      <sheetName val="351BQMCN"/>
      <sheetName val="fin pro centers"/>
      <sheetName val="B-Ops-Sawit"/>
      <sheetName val="Biaya-Inv"/>
      <sheetName val="Prod-_Plasma"/>
      <sheetName val="Pendukung"/>
      <sheetName val="JADI"/>
      <sheetName val="Uraian kapal"/>
      <sheetName val="BQ-Tenis"/>
      <sheetName val="Arsitektur"/>
      <sheetName val="Material"/>
      <sheetName val="BOQ_Aula"/>
      <sheetName val="Preli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"/>
      <sheetName val="Umum"/>
      <sheetName val="Resume"/>
      <sheetName val="Tanah"/>
      <sheetName val="Bangunan"/>
      <sheetName val="Bangunan_2"/>
      <sheetName val="Bangunan_3"/>
      <sheetName val="Depr"/>
      <sheetName val="Teks"/>
      <sheetName val="Analisa Likuidasi"/>
      <sheetName val="Ringk Nilai"/>
      <sheetName val="1. Cover"/>
      <sheetName val="2. Surat"/>
      <sheetName val="3. Pernyataan"/>
      <sheetName val="4. Umum"/>
      <sheetName val="5. Penilaian"/>
      <sheetName val="6. Resume"/>
      <sheetName val="7. Lampiran"/>
      <sheetName val="8. Peta dan Denah"/>
      <sheetName val="Text"/>
      <sheetName val="Sheet1"/>
      <sheetName val="rab lt 2 bo"/>
      <sheetName val="gvl"/>
      <sheetName val="prg-old"/>
      <sheetName val="DCF Jual-Sewa"/>
      <sheetName val="spread-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0">
          <cell r="J50" t="str">
            <v>Tanah</v>
          </cell>
        </row>
      </sheetData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 (Pasar)"/>
      <sheetName val="Resume (Sewa)"/>
      <sheetName val="trb"/>
      <sheetName val="Rekap"/>
      <sheetName val="compar"/>
      <sheetName val="yield"/>
      <sheetName val="compar (Sewa)"/>
      <sheetName val="Bangunan '21"/>
      <sheetName val="pembanding '21"/>
      <sheetName val="pembanding '21(Sewa)"/>
      <sheetName val="Hit Luas"/>
      <sheetName val="Peta"/>
      <sheetName val="GS"/>
      <sheetName val="GB"/>
      <sheetName val="Foto"/>
      <sheetName val="Tata Kota"/>
      <sheetName val="Data Pembanding"/>
    </sheetNames>
    <sheetDataSet>
      <sheetData sheetId="0">
        <row r="20">
          <cell r="L20">
            <v>5030000000</v>
          </cell>
        </row>
      </sheetData>
      <sheetData sheetId="1">
        <row r="20">
          <cell r="L20">
            <v>159000000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1"/>
      <sheetName val="S-2"/>
      <sheetName val="Sheet2"/>
      <sheetName val="Add-trans"/>
      <sheetName val="Tranponder"/>
      <sheetName val="Revenue"/>
      <sheetName val="Tot"/>
      <sheetName val="Add-rev"/>
      <sheetName val="Add"/>
      <sheetName val="Exist"/>
      <sheetName val="Pro-Base"/>
      <sheetName val="IS-CF-BS"/>
      <sheetName val="Procentage"/>
      <sheetName val="Sheet1"/>
      <sheetName val="Sensitif"/>
      <sheetName val="JKT"/>
      <sheetName val="PP"/>
      <sheetName val="datasheet"/>
      <sheetName val="5"/>
      <sheetName val="NERACA"/>
      <sheetName val="List"/>
      <sheetName val="JSiar"/>
      <sheetName val="As"/>
      <sheetName val="SM Bgn"/>
      <sheetName val="SM Tnh"/>
      <sheetName val="BCT"/>
      <sheetName val="Asumsi"/>
      <sheetName val="S_1"/>
      <sheetName val="S_2"/>
      <sheetName val="Add_trans"/>
      <sheetName val="Add_rev"/>
      <sheetName val="Pro_Base"/>
      <sheetName val="Ring"/>
      <sheetName val="data"/>
      <sheetName val="5 yr val"/>
      <sheetName val="Graphs"/>
      <sheetName val="Input"/>
      <sheetName val="Financials"/>
      <sheetName val=" Summ fin."/>
      <sheetName val="bct-PABRIK"/>
      <sheetName val="10 yr val"/>
      <sheetName val="Export"/>
      <sheetName val="Inv"/>
      <sheetName val="Biaya-Inv"/>
      <sheetName val="Gmd3"/>
      <sheetName val="T.material"/>
      <sheetName val="Res Ruko"/>
      <sheetName val="Isian"/>
      <sheetName val="Fixset"/>
      <sheetName val="Sheet2 (2)"/>
      <sheetName val="INPUT DATA"/>
      <sheetName val="Hit Bgn"/>
      <sheetName val="Gaji"/>
      <sheetName val="TERM OF PAYMENT"/>
      <sheetName val="Huruf-INV"/>
      <sheetName val="Bang-Non-St"/>
      <sheetName val="kurs"/>
      <sheetName val="Susut"/>
      <sheetName val="Std-Prod KS"/>
      <sheetName val="Des"/>
      <sheetName val="OE"/>
      <sheetName val="PO"/>
      <sheetName val="OLDMAP"/>
      <sheetName val="B-Ops-KS"/>
      <sheetName val="Bgn-Ingg PLANTATION"/>
      <sheetName val="JADI"/>
      <sheetName val="Material"/>
      <sheetName val="daf-3(OK)"/>
      <sheetName val="daf-7(OK)"/>
      <sheetName val="d2"/>
      <sheetName val="prg-old"/>
      <sheetName val="rab lt 2 bo"/>
      <sheetName val="BBM-03"/>
      <sheetName val="PUMP"/>
      <sheetName val="DATA UMUM"/>
      <sheetName val="Daftar No MAPPI"/>
      <sheetName val="Bangunan"/>
      <sheetName val="HRG BHN"/>
      <sheetName val="Detail"/>
      <sheetName val="DATA LTW"/>
      <sheetName val="daf_3_OK_"/>
      <sheetName val="daf_7_OK_"/>
      <sheetName val="U-EK"/>
      <sheetName val="GeneralInfo"/>
      <sheetName val="peb'03"/>
      <sheetName val="dft bns"/>
      <sheetName val="PL4"/>
      <sheetName val="Biaya"/>
      <sheetName val="ACTABLE"/>
      <sheetName val="OK"/>
      <sheetName val="CSM-200308-27b"/>
      <sheetName val="MASTER"/>
      <sheetName val="Account"/>
      <sheetName val="MAPP"/>
      <sheetName val="rek det 1-3"/>
      <sheetName val="IMM"/>
    </sheetNames>
    <sheetDataSet>
      <sheetData sheetId="0">
        <row r="7">
          <cell r="D7">
            <v>-1</v>
          </cell>
        </row>
      </sheetData>
      <sheetData sheetId="1">
        <row r="12">
          <cell r="B12">
            <v>1</v>
          </cell>
        </row>
      </sheetData>
      <sheetData sheetId="2" refreshError="1"/>
      <sheetData sheetId="3">
        <row r="6">
          <cell r="J6" t="str">
            <v>e</v>
          </cell>
        </row>
      </sheetData>
      <sheetData sheetId="4">
        <row r="6">
          <cell r="J6" t="str">
            <v>e</v>
          </cell>
        </row>
      </sheetData>
      <sheetData sheetId="5" refreshError="1">
        <row r="6">
          <cell r="J6" t="str">
            <v>c</v>
          </cell>
        </row>
        <row r="7">
          <cell r="J7">
            <v>1</v>
          </cell>
          <cell r="K7">
            <v>872000</v>
          </cell>
          <cell r="L7">
            <v>860700</v>
          </cell>
          <cell r="M7">
            <v>877230</v>
          </cell>
          <cell r="N7">
            <v>889955.25</v>
          </cell>
          <cell r="O7">
            <v>899214.89999999991</v>
          </cell>
          <cell r="P7">
            <v>900681.01124999975</v>
          </cell>
          <cell r="Q7">
            <v>855646.96068749973</v>
          </cell>
          <cell r="R7">
            <v>812864.61265312473</v>
          </cell>
        </row>
        <row r="8">
          <cell r="J8">
            <v>1</v>
          </cell>
          <cell r="K8">
            <v>872000</v>
          </cell>
          <cell r="L8">
            <v>860700</v>
          </cell>
          <cell r="M8">
            <v>877230</v>
          </cell>
          <cell r="N8">
            <v>889955.25</v>
          </cell>
          <cell r="O8">
            <v>899214.89999999991</v>
          </cell>
          <cell r="P8">
            <v>900681.01124999975</v>
          </cell>
          <cell r="Q8">
            <v>855646.96068749973</v>
          </cell>
          <cell r="R8">
            <v>812864.61265312473</v>
          </cell>
        </row>
        <row r="9">
          <cell r="J9">
            <v>1</v>
          </cell>
          <cell r="K9">
            <v>872000</v>
          </cell>
          <cell r="L9">
            <v>860700</v>
          </cell>
          <cell r="M9">
            <v>877230</v>
          </cell>
          <cell r="N9">
            <v>889955.25</v>
          </cell>
          <cell r="O9">
            <v>899214.89999999991</v>
          </cell>
          <cell r="P9">
            <v>900681.01124999975</v>
          </cell>
          <cell r="Q9">
            <v>855646.96068749973</v>
          </cell>
          <cell r="R9">
            <v>812864.61265312473</v>
          </cell>
        </row>
        <row r="10">
          <cell r="J10">
            <v>1</v>
          </cell>
          <cell r="K10">
            <v>872000</v>
          </cell>
          <cell r="L10">
            <v>860700</v>
          </cell>
          <cell r="M10">
            <v>877230</v>
          </cell>
          <cell r="N10">
            <v>889955.25</v>
          </cell>
          <cell r="O10">
            <v>899214.89999999991</v>
          </cell>
          <cell r="P10">
            <v>900681.01124999975</v>
          </cell>
          <cell r="Q10">
            <v>855646.96068749973</v>
          </cell>
          <cell r="R10">
            <v>812864.61265312473</v>
          </cell>
        </row>
        <row r="11">
          <cell r="J11">
            <v>1</v>
          </cell>
          <cell r="K11">
            <v>872000</v>
          </cell>
          <cell r="L11">
            <v>860700</v>
          </cell>
          <cell r="M11">
            <v>877230</v>
          </cell>
          <cell r="N11">
            <v>889955.25</v>
          </cell>
          <cell r="O11">
            <v>899214.89999999991</v>
          </cell>
          <cell r="P11">
            <v>900681.01124999975</v>
          </cell>
          <cell r="Q11">
            <v>855646.96068749973</v>
          </cell>
          <cell r="R11">
            <v>812864.61265312473</v>
          </cell>
        </row>
        <row r="12">
          <cell r="J12">
            <v>1</v>
          </cell>
          <cell r="K12">
            <v>872000</v>
          </cell>
          <cell r="L12">
            <v>860700</v>
          </cell>
          <cell r="M12">
            <v>877230</v>
          </cell>
          <cell r="N12">
            <v>889955.25</v>
          </cell>
          <cell r="O12">
            <v>899214.89999999991</v>
          </cell>
          <cell r="P12">
            <v>900681.01124999975</v>
          </cell>
          <cell r="Q12">
            <v>855646.96068749973</v>
          </cell>
          <cell r="R12">
            <v>812864.61265312473</v>
          </cell>
        </row>
        <row r="13">
          <cell r="J13">
            <v>1</v>
          </cell>
          <cell r="K13">
            <v>870000</v>
          </cell>
          <cell r="L13">
            <v>860700</v>
          </cell>
          <cell r="M13">
            <v>877230</v>
          </cell>
          <cell r="N13">
            <v>889955.25</v>
          </cell>
          <cell r="O13">
            <v>899214.89999999991</v>
          </cell>
          <cell r="P13">
            <v>900681.01124999975</v>
          </cell>
          <cell r="Q13">
            <v>855646.96068749973</v>
          </cell>
          <cell r="R13">
            <v>812864.61265312473</v>
          </cell>
        </row>
        <row r="14">
          <cell r="J14">
            <v>1</v>
          </cell>
          <cell r="K14">
            <v>876000</v>
          </cell>
          <cell r="L14">
            <v>860700</v>
          </cell>
          <cell r="M14">
            <v>877230</v>
          </cell>
          <cell r="N14">
            <v>889955.25</v>
          </cell>
          <cell r="O14">
            <v>899214.89999999991</v>
          </cell>
          <cell r="P14">
            <v>900681.01124999975</v>
          </cell>
          <cell r="Q14">
            <v>855646.96068749973</v>
          </cell>
          <cell r="R14">
            <v>812864.61265312473</v>
          </cell>
        </row>
        <row r="15">
          <cell r="J15">
            <v>1</v>
          </cell>
          <cell r="K15">
            <v>882000</v>
          </cell>
          <cell r="L15">
            <v>860700</v>
          </cell>
          <cell r="M15">
            <v>877230</v>
          </cell>
          <cell r="N15">
            <v>889955.25</v>
          </cell>
          <cell r="O15">
            <v>899214.89999999991</v>
          </cell>
          <cell r="P15">
            <v>900681.01124999975</v>
          </cell>
          <cell r="Q15">
            <v>855646.96068749973</v>
          </cell>
          <cell r="R15">
            <v>812864.61265312473</v>
          </cell>
        </row>
        <row r="16">
          <cell r="J16">
            <v>1</v>
          </cell>
          <cell r="K16">
            <v>888000</v>
          </cell>
          <cell r="L16">
            <v>860700</v>
          </cell>
          <cell r="M16">
            <v>877230</v>
          </cell>
          <cell r="N16">
            <v>889955.25</v>
          </cell>
          <cell r="O16">
            <v>899214.89999999991</v>
          </cell>
          <cell r="P16">
            <v>900681.01124999975</v>
          </cell>
          <cell r="Q16">
            <v>855646.96068749973</v>
          </cell>
          <cell r="R16">
            <v>812864.61265312473</v>
          </cell>
        </row>
        <row r="17">
          <cell r="J17">
            <v>1</v>
          </cell>
          <cell r="K17">
            <v>894000</v>
          </cell>
          <cell r="L17">
            <v>860700</v>
          </cell>
          <cell r="M17">
            <v>877230</v>
          </cell>
          <cell r="N17">
            <v>889955.25</v>
          </cell>
          <cell r="O17">
            <v>899214.89999999991</v>
          </cell>
          <cell r="P17">
            <v>900681.01124999975</v>
          </cell>
          <cell r="Q17">
            <v>855646.96068749973</v>
          </cell>
          <cell r="R17">
            <v>812864.61265312473</v>
          </cell>
        </row>
        <row r="18">
          <cell r="J18">
            <v>1</v>
          </cell>
          <cell r="K18">
            <v>900000</v>
          </cell>
          <cell r="L18">
            <v>860700</v>
          </cell>
          <cell r="M18">
            <v>877230</v>
          </cell>
          <cell r="N18">
            <v>889955.25</v>
          </cell>
          <cell r="O18">
            <v>899214.89999999991</v>
          </cell>
          <cell r="P18">
            <v>900681.01124999975</v>
          </cell>
          <cell r="Q18">
            <v>855646.96068749973</v>
          </cell>
          <cell r="R18">
            <v>812864.61265312473</v>
          </cell>
        </row>
        <row r="19">
          <cell r="J19" t="str">
            <v>1d</v>
          </cell>
          <cell r="K19">
            <v>10542000</v>
          </cell>
          <cell r="L19">
            <v>10328400</v>
          </cell>
          <cell r="M19">
            <v>10526760</v>
          </cell>
          <cell r="N19">
            <v>10679463</v>
          </cell>
          <cell r="O19">
            <v>10790578.800000003</v>
          </cell>
          <cell r="P19">
            <v>10808172.134999998</v>
          </cell>
          <cell r="Q19">
            <v>10267763.528249996</v>
          </cell>
          <cell r="R19">
            <v>9754375.3518374991</v>
          </cell>
        </row>
        <row r="21">
          <cell r="J21">
            <v>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>
            <v>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J24">
            <v>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J25">
            <v>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J26">
            <v>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>
            <v>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J28">
            <v>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J29">
            <v>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J30">
            <v>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J31">
            <v>2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>
            <v>2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J33" t="str">
            <v>2d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J35">
            <v>3</v>
          </cell>
          <cell r="K35">
            <v>372000</v>
          </cell>
          <cell r="L35">
            <v>538200</v>
          </cell>
          <cell r="M35">
            <v>535230</v>
          </cell>
          <cell r="N35">
            <v>508468.5</v>
          </cell>
          <cell r="O35">
            <v>483045.07499999995</v>
          </cell>
          <cell r="P35">
            <v>458892.82124999998</v>
          </cell>
          <cell r="Q35">
            <v>435948.18018749991</v>
          </cell>
          <cell r="R35">
            <v>414150.77117812494</v>
          </cell>
        </row>
        <row r="36">
          <cell r="J36">
            <v>3</v>
          </cell>
          <cell r="K36">
            <v>372000</v>
          </cell>
          <cell r="L36">
            <v>538200</v>
          </cell>
          <cell r="M36">
            <v>535230</v>
          </cell>
          <cell r="N36">
            <v>508468.5</v>
          </cell>
          <cell r="O36">
            <v>483045.07499999995</v>
          </cell>
          <cell r="P36">
            <v>458892.82124999998</v>
          </cell>
          <cell r="Q36">
            <v>435948.18018749991</v>
          </cell>
          <cell r="R36">
            <v>414150.77117812494</v>
          </cell>
        </row>
        <row r="37">
          <cell r="J37">
            <v>3</v>
          </cell>
          <cell r="K37">
            <v>372000</v>
          </cell>
          <cell r="L37">
            <v>538200</v>
          </cell>
          <cell r="M37">
            <v>535230</v>
          </cell>
          <cell r="N37">
            <v>508468.5</v>
          </cell>
          <cell r="O37">
            <v>483045.07499999995</v>
          </cell>
          <cell r="P37">
            <v>458892.82124999998</v>
          </cell>
          <cell r="Q37">
            <v>435948.18018749991</v>
          </cell>
          <cell r="R37">
            <v>414150.77117812494</v>
          </cell>
        </row>
        <row r="38">
          <cell r="J38">
            <v>3</v>
          </cell>
          <cell r="K38">
            <v>372000</v>
          </cell>
          <cell r="L38">
            <v>538200</v>
          </cell>
          <cell r="M38">
            <v>535230</v>
          </cell>
          <cell r="N38">
            <v>508468.5</v>
          </cell>
          <cell r="O38">
            <v>483045.07499999995</v>
          </cell>
          <cell r="P38">
            <v>458892.82124999998</v>
          </cell>
          <cell r="Q38">
            <v>435948.18018749991</v>
          </cell>
          <cell r="R38">
            <v>414150.77117812494</v>
          </cell>
        </row>
        <row r="39">
          <cell r="J39">
            <v>3</v>
          </cell>
          <cell r="K39">
            <v>372000</v>
          </cell>
          <cell r="L39">
            <v>538200</v>
          </cell>
          <cell r="M39">
            <v>535230</v>
          </cell>
          <cell r="N39">
            <v>508468.5</v>
          </cell>
          <cell r="O39">
            <v>483045.07499999995</v>
          </cell>
          <cell r="P39">
            <v>458892.82124999998</v>
          </cell>
          <cell r="Q39">
            <v>435948.18018749991</v>
          </cell>
          <cell r="R39">
            <v>414150.77117812494</v>
          </cell>
        </row>
        <row r="40">
          <cell r="J40">
            <v>3</v>
          </cell>
          <cell r="K40">
            <v>372000</v>
          </cell>
          <cell r="L40">
            <v>538200</v>
          </cell>
          <cell r="M40">
            <v>535230</v>
          </cell>
          <cell r="N40">
            <v>508468.5</v>
          </cell>
          <cell r="O40">
            <v>483045.07499999995</v>
          </cell>
          <cell r="P40">
            <v>458892.82124999998</v>
          </cell>
          <cell r="Q40">
            <v>435948.18018749991</v>
          </cell>
          <cell r="R40">
            <v>414150.77117812494</v>
          </cell>
        </row>
        <row r="41">
          <cell r="J41">
            <v>3</v>
          </cell>
          <cell r="K41">
            <v>547578.94736842101</v>
          </cell>
          <cell r="L41">
            <v>538200</v>
          </cell>
          <cell r="M41">
            <v>535230</v>
          </cell>
          <cell r="N41">
            <v>508468.5</v>
          </cell>
          <cell r="O41">
            <v>483045.07499999995</v>
          </cell>
          <cell r="P41">
            <v>458892.82124999998</v>
          </cell>
          <cell r="Q41">
            <v>435948.18018749991</v>
          </cell>
          <cell r="R41">
            <v>414150.77117812494</v>
          </cell>
        </row>
        <row r="42">
          <cell r="J42">
            <v>3</v>
          </cell>
          <cell r="K42">
            <v>547578.94736842101</v>
          </cell>
          <cell r="L42">
            <v>538200</v>
          </cell>
          <cell r="M42">
            <v>535230</v>
          </cell>
          <cell r="N42">
            <v>508468.5</v>
          </cell>
          <cell r="O42">
            <v>483045.07499999995</v>
          </cell>
          <cell r="P42">
            <v>458892.82124999998</v>
          </cell>
          <cell r="Q42">
            <v>435948.18018749991</v>
          </cell>
          <cell r="R42">
            <v>414150.77117812494</v>
          </cell>
        </row>
        <row r="43">
          <cell r="J43">
            <v>3</v>
          </cell>
          <cell r="K43">
            <v>547578.94736842101</v>
          </cell>
          <cell r="L43">
            <v>538200</v>
          </cell>
          <cell r="M43">
            <v>535230</v>
          </cell>
          <cell r="N43">
            <v>508468.5</v>
          </cell>
          <cell r="O43">
            <v>483045.07499999995</v>
          </cell>
          <cell r="P43">
            <v>458892.82124999998</v>
          </cell>
          <cell r="Q43">
            <v>435948.18018749991</v>
          </cell>
          <cell r="R43">
            <v>414150.77117812494</v>
          </cell>
        </row>
        <row r="44">
          <cell r="J44">
            <v>3</v>
          </cell>
          <cell r="K44">
            <v>555157.89473684214</v>
          </cell>
          <cell r="L44">
            <v>538200</v>
          </cell>
          <cell r="M44">
            <v>535230</v>
          </cell>
          <cell r="N44">
            <v>508468.5</v>
          </cell>
          <cell r="O44">
            <v>483045.07499999995</v>
          </cell>
          <cell r="P44">
            <v>458892.82124999998</v>
          </cell>
          <cell r="Q44">
            <v>435948.18018749991</v>
          </cell>
          <cell r="R44">
            <v>414150.77117812494</v>
          </cell>
        </row>
        <row r="45">
          <cell r="J45">
            <v>3</v>
          </cell>
          <cell r="K45">
            <v>555157.89473684214</v>
          </cell>
          <cell r="L45">
            <v>538200</v>
          </cell>
          <cell r="M45">
            <v>535230</v>
          </cell>
          <cell r="N45">
            <v>508468.5</v>
          </cell>
          <cell r="O45">
            <v>483045.07499999995</v>
          </cell>
          <cell r="P45">
            <v>458892.82124999998</v>
          </cell>
          <cell r="Q45">
            <v>435948.18018749991</v>
          </cell>
          <cell r="R45">
            <v>414150.77117812494</v>
          </cell>
        </row>
        <row r="46">
          <cell r="J46">
            <v>3</v>
          </cell>
          <cell r="K46">
            <v>558947.36842105258</v>
          </cell>
          <cell r="L46">
            <v>538200</v>
          </cell>
          <cell r="M46">
            <v>535230</v>
          </cell>
          <cell r="N46">
            <v>508468.5</v>
          </cell>
          <cell r="O46">
            <v>483045.07499999995</v>
          </cell>
          <cell r="P46">
            <v>458892.82124999998</v>
          </cell>
          <cell r="Q46">
            <v>435948.18018749991</v>
          </cell>
          <cell r="R46">
            <v>414150.77117812494</v>
          </cell>
        </row>
        <row r="47">
          <cell r="J47" t="str">
            <v>3d</v>
          </cell>
          <cell r="K47">
            <v>5544000</v>
          </cell>
          <cell r="L47">
            <v>6458400</v>
          </cell>
          <cell r="M47">
            <v>6422760</v>
          </cell>
          <cell r="N47">
            <v>6101622</v>
          </cell>
          <cell r="O47">
            <v>5796540.9000000013</v>
          </cell>
          <cell r="P47">
            <v>5506713.8549999995</v>
          </cell>
          <cell r="Q47">
            <v>5231378.1622500001</v>
          </cell>
          <cell r="R47">
            <v>4969809.2541374993</v>
          </cell>
        </row>
        <row r="49">
          <cell r="J49">
            <v>4</v>
          </cell>
          <cell r="K49">
            <v>145263.15789473683</v>
          </cell>
          <cell r="L49">
            <v>163200</v>
          </cell>
          <cell r="M49">
            <v>189240</v>
          </cell>
          <cell r="N49">
            <v>218766</v>
          </cell>
          <cell r="O49">
            <v>244866.3</v>
          </cell>
          <cell r="P49">
            <v>267809.65499999997</v>
          </cell>
          <cell r="Q49">
            <v>254419.17224999995</v>
          </cell>
          <cell r="R49">
            <v>241698.21363749995</v>
          </cell>
        </row>
        <row r="50">
          <cell r="J50">
            <v>4</v>
          </cell>
          <cell r="K50">
            <v>145263.15789473683</v>
          </cell>
          <cell r="L50">
            <v>163200</v>
          </cell>
          <cell r="M50">
            <v>189240</v>
          </cell>
          <cell r="N50">
            <v>218766</v>
          </cell>
          <cell r="O50">
            <v>244866.3</v>
          </cell>
          <cell r="P50">
            <v>267809.65499999997</v>
          </cell>
          <cell r="Q50">
            <v>254419.17224999995</v>
          </cell>
          <cell r="R50">
            <v>241698.21363749995</v>
          </cell>
        </row>
        <row r="51">
          <cell r="J51">
            <v>4</v>
          </cell>
          <cell r="K51">
            <v>145263.15789473683</v>
          </cell>
          <cell r="L51">
            <v>163200</v>
          </cell>
          <cell r="M51">
            <v>189240</v>
          </cell>
          <cell r="N51">
            <v>218766</v>
          </cell>
          <cell r="O51">
            <v>244866.3</v>
          </cell>
          <cell r="P51">
            <v>267809.65499999997</v>
          </cell>
          <cell r="Q51">
            <v>254419.17224999995</v>
          </cell>
          <cell r="R51">
            <v>241698.21363749995</v>
          </cell>
        </row>
        <row r="52">
          <cell r="J52">
            <v>4</v>
          </cell>
          <cell r="K52">
            <v>145263.15789473683</v>
          </cell>
          <cell r="L52">
            <v>163200</v>
          </cell>
          <cell r="M52">
            <v>189240</v>
          </cell>
          <cell r="N52">
            <v>218766</v>
          </cell>
          <cell r="O52">
            <v>244866.3</v>
          </cell>
          <cell r="P52">
            <v>267809.65499999997</v>
          </cell>
          <cell r="Q52">
            <v>254419.17224999995</v>
          </cell>
          <cell r="R52">
            <v>241698.21363749995</v>
          </cell>
        </row>
        <row r="53">
          <cell r="J53">
            <v>4</v>
          </cell>
          <cell r="K53">
            <v>145263.15789473683</v>
          </cell>
          <cell r="L53">
            <v>163200</v>
          </cell>
          <cell r="M53">
            <v>189240</v>
          </cell>
          <cell r="N53">
            <v>218766</v>
          </cell>
          <cell r="O53">
            <v>244866.3</v>
          </cell>
          <cell r="P53">
            <v>267809.65499999997</v>
          </cell>
          <cell r="Q53">
            <v>254419.17224999995</v>
          </cell>
          <cell r="R53">
            <v>241698.21363749995</v>
          </cell>
        </row>
        <row r="54">
          <cell r="J54">
            <v>4</v>
          </cell>
          <cell r="K54">
            <v>145263.15789473683</v>
          </cell>
          <cell r="L54">
            <v>163200</v>
          </cell>
          <cell r="M54">
            <v>189240</v>
          </cell>
          <cell r="N54">
            <v>218766</v>
          </cell>
          <cell r="O54">
            <v>244866.3</v>
          </cell>
          <cell r="P54">
            <v>267809.65499999997</v>
          </cell>
          <cell r="Q54">
            <v>254419.17224999995</v>
          </cell>
          <cell r="R54">
            <v>241698.21363749995</v>
          </cell>
        </row>
        <row r="55">
          <cell r="J55">
            <v>4</v>
          </cell>
          <cell r="K55">
            <v>141473.68421052632</v>
          </cell>
          <cell r="L55">
            <v>163200</v>
          </cell>
          <cell r="M55">
            <v>189240</v>
          </cell>
          <cell r="N55">
            <v>218766</v>
          </cell>
          <cell r="O55">
            <v>244866.3</v>
          </cell>
          <cell r="P55">
            <v>267809.65499999997</v>
          </cell>
          <cell r="Q55">
            <v>254419.17224999995</v>
          </cell>
          <cell r="R55">
            <v>241698.21363749995</v>
          </cell>
        </row>
        <row r="56">
          <cell r="J56">
            <v>4</v>
          </cell>
          <cell r="K56">
            <v>149052.63157894736</v>
          </cell>
          <cell r="L56">
            <v>163200</v>
          </cell>
          <cell r="M56">
            <v>189240</v>
          </cell>
          <cell r="N56">
            <v>218766</v>
          </cell>
          <cell r="O56">
            <v>244866.3</v>
          </cell>
          <cell r="P56">
            <v>267809.65499999997</v>
          </cell>
          <cell r="Q56">
            <v>254419.17224999995</v>
          </cell>
          <cell r="R56">
            <v>241698.21363749995</v>
          </cell>
        </row>
        <row r="57">
          <cell r="J57">
            <v>4</v>
          </cell>
          <cell r="K57">
            <v>149052.63157894736</v>
          </cell>
          <cell r="L57">
            <v>163200</v>
          </cell>
          <cell r="M57">
            <v>189240</v>
          </cell>
          <cell r="N57">
            <v>218766</v>
          </cell>
          <cell r="O57">
            <v>244866.3</v>
          </cell>
          <cell r="P57">
            <v>267809.65499999997</v>
          </cell>
          <cell r="Q57">
            <v>254419.17224999995</v>
          </cell>
          <cell r="R57">
            <v>241698.21363749995</v>
          </cell>
        </row>
        <row r="58">
          <cell r="J58">
            <v>4</v>
          </cell>
          <cell r="K58">
            <v>156631.57894736843</v>
          </cell>
          <cell r="L58">
            <v>163200</v>
          </cell>
          <cell r="M58">
            <v>189240</v>
          </cell>
          <cell r="N58">
            <v>218766</v>
          </cell>
          <cell r="O58">
            <v>244866.3</v>
          </cell>
          <cell r="P58">
            <v>267809.65499999997</v>
          </cell>
          <cell r="Q58">
            <v>254419.17224999995</v>
          </cell>
          <cell r="R58">
            <v>241698.21363749995</v>
          </cell>
        </row>
        <row r="59">
          <cell r="J59">
            <v>4</v>
          </cell>
          <cell r="K59">
            <v>156631.57894736843</v>
          </cell>
          <cell r="L59">
            <v>163200</v>
          </cell>
          <cell r="M59">
            <v>189240</v>
          </cell>
          <cell r="N59">
            <v>218766</v>
          </cell>
          <cell r="O59">
            <v>244866.3</v>
          </cell>
          <cell r="P59">
            <v>267809.65499999997</v>
          </cell>
          <cell r="Q59">
            <v>254419.17224999995</v>
          </cell>
          <cell r="R59">
            <v>241698.21363749995</v>
          </cell>
        </row>
        <row r="60">
          <cell r="J60">
            <v>4</v>
          </cell>
          <cell r="K60">
            <v>164210.52631578947</v>
          </cell>
          <cell r="L60">
            <v>163200</v>
          </cell>
          <cell r="M60">
            <v>189240</v>
          </cell>
          <cell r="N60">
            <v>218766</v>
          </cell>
          <cell r="O60">
            <v>244866.3</v>
          </cell>
          <cell r="P60">
            <v>267809.65499999997</v>
          </cell>
          <cell r="Q60">
            <v>254419.17224999995</v>
          </cell>
          <cell r="R60">
            <v>241698.21363749995</v>
          </cell>
        </row>
        <row r="61">
          <cell r="J61" t="str">
            <v>4d</v>
          </cell>
          <cell r="K61">
            <v>1788631.5789473683</v>
          </cell>
          <cell r="L61">
            <v>1958400</v>
          </cell>
          <cell r="M61">
            <v>2270880</v>
          </cell>
          <cell r="N61">
            <v>2625192</v>
          </cell>
          <cell r="O61">
            <v>2938395.5999999996</v>
          </cell>
          <cell r="P61">
            <v>3213715.8599999989</v>
          </cell>
          <cell r="Q61">
            <v>3053030.0669999984</v>
          </cell>
          <cell r="R61">
            <v>2900378.5636500004</v>
          </cell>
        </row>
        <row r="63">
          <cell r="J63">
            <v>5</v>
          </cell>
          <cell r="K63">
            <v>97894.736842105267</v>
          </cell>
          <cell r="L63">
            <v>81000</v>
          </cell>
          <cell r="M63">
            <v>159030</v>
          </cell>
          <cell r="N63">
            <v>216058.5</v>
          </cell>
          <cell r="O63">
            <v>279332.77499999997</v>
          </cell>
          <cell r="P63">
            <v>335739.47624999995</v>
          </cell>
          <cell r="Q63">
            <v>318952.50243749993</v>
          </cell>
          <cell r="R63">
            <v>303004.87731562497</v>
          </cell>
        </row>
        <row r="64">
          <cell r="J64">
            <v>5</v>
          </cell>
          <cell r="K64">
            <v>97894.736842105267</v>
          </cell>
          <cell r="L64">
            <v>81000</v>
          </cell>
          <cell r="M64">
            <v>159030</v>
          </cell>
          <cell r="N64">
            <v>216058.5</v>
          </cell>
          <cell r="O64">
            <v>279332.77499999997</v>
          </cell>
          <cell r="P64">
            <v>335739.47624999995</v>
          </cell>
          <cell r="Q64">
            <v>318952.50243749993</v>
          </cell>
          <cell r="R64">
            <v>303004.87731562497</v>
          </cell>
        </row>
        <row r="65">
          <cell r="J65">
            <v>5</v>
          </cell>
          <cell r="K65">
            <v>97894.736842105267</v>
          </cell>
          <cell r="L65">
            <v>81000</v>
          </cell>
          <cell r="M65">
            <v>159030</v>
          </cell>
          <cell r="N65">
            <v>216058.5</v>
          </cell>
          <cell r="O65">
            <v>279332.77499999997</v>
          </cell>
          <cell r="P65">
            <v>335739.47624999995</v>
          </cell>
          <cell r="Q65">
            <v>318952.50243749993</v>
          </cell>
          <cell r="R65">
            <v>303004.87731562497</v>
          </cell>
        </row>
        <row r="66">
          <cell r="J66">
            <v>5</v>
          </cell>
          <cell r="K66">
            <v>97894.736842105267</v>
          </cell>
          <cell r="L66">
            <v>81000</v>
          </cell>
          <cell r="M66">
            <v>159030</v>
          </cell>
          <cell r="N66">
            <v>216058.5</v>
          </cell>
          <cell r="O66">
            <v>279332.77499999997</v>
          </cell>
          <cell r="P66">
            <v>335739.47624999995</v>
          </cell>
          <cell r="Q66">
            <v>318952.50243749993</v>
          </cell>
          <cell r="R66">
            <v>303004.87731562497</v>
          </cell>
        </row>
        <row r="67">
          <cell r="J67">
            <v>5</v>
          </cell>
          <cell r="K67">
            <v>97894.736842105267</v>
          </cell>
          <cell r="L67">
            <v>81000</v>
          </cell>
          <cell r="M67">
            <v>159030</v>
          </cell>
          <cell r="N67">
            <v>216058.5</v>
          </cell>
          <cell r="O67">
            <v>279332.77499999997</v>
          </cell>
          <cell r="P67">
            <v>335739.47624999995</v>
          </cell>
          <cell r="Q67">
            <v>318952.50243749993</v>
          </cell>
          <cell r="R67">
            <v>303004.87731562497</v>
          </cell>
        </row>
        <row r="68">
          <cell r="J68">
            <v>5</v>
          </cell>
          <cell r="K68">
            <v>97894.736842105267</v>
          </cell>
          <cell r="L68">
            <v>81000</v>
          </cell>
          <cell r="M68">
            <v>159030</v>
          </cell>
          <cell r="N68">
            <v>216058.5</v>
          </cell>
          <cell r="O68">
            <v>279332.77499999997</v>
          </cell>
          <cell r="P68">
            <v>335739.47624999995</v>
          </cell>
          <cell r="Q68">
            <v>318952.50243749993</v>
          </cell>
          <cell r="R68">
            <v>303004.87731562497</v>
          </cell>
        </row>
        <row r="69">
          <cell r="J69">
            <v>5</v>
          </cell>
          <cell r="K69">
            <v>24631.57894736842</v>
          </cell>
          <cell r="L69">
            <v>81000</v>
          </cell>
          <cell r="M69">
            <v>159030</v>
          </cell>
          <cell r="N69">
            <v>216058.5</v>
          </cell>
          <cell r="O69">
            <v>279332.77499999997</v>
          </cell>
          <cell r="P69">
            <v>335739.47624999995</v>
          </cell>
          <cell r="Q69">
            <v>318952.50243749993</v>
          </cell>
          <cell r="R69">
            <v>303004.87731562497</v>
          </cell>
        </row>
        <row r="70">
          <cell r="J70">
            <v>5</v>
          </cell>
          <cell r="K70">
            <v>39789.473684210527</v>
          </cell>
          <cell r="L70">
            <v>81000</v>
          </cell>
          <cell r="M70">
            <v>159030</v>
          </cell>
          <cell r="N70">
            <v>216058.5</v>
          </cell>
          <cell r="O70">
            <v>279332.77499999997</v>
          </cell>
          <cell r="P70">
            <v>335739.47624999995</v>
          </cell>
          <cell r="Q70">
            <v>318952.50243749993</v>
          </cell>
          <cell r="R70">
            <v>303004.87731562497</v>
          </cell>
        </row>
        <row r="71">
          <cell r="J71">
            <v>5</v>
          </cell>
          <cell r="K71">
            <v>39789.473684210527</v>
          </cell>
          <cell r="L71">
            <v>81000</v>
          </cell>
          <cell r="M71">
            <v>159030</v>
          </cell>
          <cell r="N71">
            <v>216058.5</v>
          </cell>
          <cell r="O71">
            <v>279332.77499999997</v>
          </cell>
          <cell r="P71">
            <v>335739.47624999995</v>
          </cell>
          <cell r="Q71">
            <v>318952.50243749993</v>
          </cell>
          <cell r="R71">
            <v>303004.87731562497</v>
          </cell>
        </row>
        <row r="72">
          <cell r="J72">
            <v>5</v>
          </cell>
          <cell r="K72">
            <v>54947.368421052633</v>
          </cell>
          <cell r="L72">
            <v>81000</v>
          </cell>
          <cell r="M72">
            <v>159030</v>
          </cell>
          <cell r="N72">
            <v>216058.5</v>
          </cell>
          <cell r="O72">
            <v>279332.77499999997</v>
          </cell>
          <cell r="P72">
            <v>335739.47624999995</v>
          </cell>
          <cell r="Q72">
            <v>318952.50243749993</v>
          </cell>
          <cell r="R72">
            <v>303004.87731562497</v>
          </cell>
        </row>
        <row r="73">
          <cell r="J73">
            <v>5</v>
          </cell>
          <cell r="K73">
            <v>54947.368421052633</v>
          </cell>
          <cell r="L73">
            <v>81000</v>
          </cell>
          <cell r="M73">
            <v>159030</v>
          </cell>
          <cell r="N73">
            <v>216058.5</v>
          </cell>
          <cell r="O73">
            <v>279332.77499999997</v>
          </cell>
          <cell r="P73">
            <v>335739.47624999995</v>
          </cell>
          <cell r="Q73">
            <v>318952.50243749993</v>
          </cell>
          <cell r="R73">
            <v>303004.87731562497</v>
          </cell>
        </row>
        <row r="74">
          <cell r="J74">
            <v>5</v>
          </cell>
          <cell r="K74">
            <v>70105.263157894733</v>
          </cell>
          <cell r="L74">
            <v>81000</v>
          </cell>
          <cell r="M74">
            <v>159030</v>
          </cell>
          <cell r="N74">
            <v>216058.5</v>
          </cell>
          <cell r="O74">
            <v>279332.77499999997</v>
          </cell>
          <cell r="P74">
            <v>335739.47624999995</v>
          </cell>
          <cell r="Q74">
            <v>318952.50243749993</v>
          </cell>
          <cell r="R74">
            <v>303004.87731562497</v>
          </cell>
        </row>
        <row r="75">
          <cell r="J75" t="str">
            <v>5d</v>
          </cell>
          <cell r="K75">
            <v>871578.94736842101</v>
          </cell>
          <cell r="L75">
            <v>972000</v>
          </cell>
          <cell r="M75">
            <v>1908360</v>
          </cell>
          <cell r="N75">
            <v>2592702</v>
          </cell>
          <cell r="O75">
            <v>3351993.2999999993</v>
          </cell>
          <cell r="P75">
            <v>4028873.7149999985</v>
          </cell>
          <cell r="Q75">
            <v>3827430.0292499983</v>
          </cell>
          <cell r="R75">
            <v>3636058.5277875005</v>
          </cell>
        </row>
        <row r="77">
          <cell r="J77">
            <v>6</v>
          </cell>
          <cell r="K77">
            <v>380842.10526315792</v>
          </cell>
          <cell r="L77">
            <v>343440</v>
          </cell>
          <cell r="M77">
            <v>326268</v>
          </cell>
          <cell r="N77">
            <v>309954.59999999998</v>
          </cell>
          <cell r="O77">
            <v>294456.87</v>
          </cell>
          <cell r="P77">
            <v>279734.02649999998</v>
          </cell>
          <cell r="Q77">
            <v>265747.32517499995</v>
          </cell>
          <cell r="R77">
            <v>252459.95891624995</v>
          </cell>
        </row>
        <row r="78">
          <cell r="J78">
            <v>6</v>
          </cell>
          <cell r="K78">
            <v>380842.10526315792</v>
          </cell>
          <cell r="L78">
            <v>343440</v>
          </cell>
          <cell r="M78">
            <v>326268</v>
          </cell>
          <cell r="N78">
            <v>309954.59999999998</v>
          </cell>
          <cell r="O78">
            <v>294456.87</v>
          </cell>
          <cell r="P78">
            <v>279734.02649999998</v>
          </cell>
          <cell r="Q78">
            <v>265747.32517499995</v>
          </cell>
          <cell r="R78">
            <v>252459.95891624995</v>
          </cell>
        </row>
        <row r="79">
          <cell r="J79">
            <v>6</v>
          </cell>
          <cell r="K79">
            <v>380842.10526315792</v>
          </cell>
          <cell r="L79">
            <v>343440</v>
          </cell>
          <cell r="M79">
            <v>326268</v>
          </cell>
          <cell r="N79">
            <v>309954.59999999998</v>
          </cell>
          <cell r="O79">
            <v>294456.87</v>
          </cell>
          <cell r="P79">
            <v>279734.02649999998</v>
          </cell>
          <cell r="Q79">
            <v>265747.32517499995</v>
          </cell>
          <cell r="R79">
            <v>252459.95891624995</v>
          </cell>
        </row>
        <row r="80">
          <cell r="J80">
            <v>6</v>
          </cell>
          <cell r="K80">
            <v>380842.10526315792</v>
          </cell>
          <cell r="L80">
            <v>343440</v>
          </cell>
          <cell r="M80">
            <v>326268</v>
          </cell>
          <cell r="N80">
            <v>309954.59999999998</v>
          </cell>
          <cell r="O80">
            <v>294456.87</v>
          </cell>
          <cell r="P80">
            <v>279734.02649999998</v>
          </cell>
          <cell r="Q80">
            <v>265747.32517499995</v>
          </cell>
          <cell r="R80">
            <v>252459.95891624995</v>
          </cell>
        </row>
        <row r="81">
          <cell r="J81">
            <v>6</v>
          </cell>
          <cell r="K81">
            <v>380842.10526315792</v>
          </cell>
          <cell r="L81">
            <v>343440</v>
          </cell>
          <cell r="M81">
            <v>326268</v>
          </cell>
          <cell r="N81">
            <v>309954.59999999998</v>
          </cell>
          <cell r="O81">
            <v>294456.87</v>
          </cell>
          <cell r="P81">
            <v>279734.02649999998</v>
          </cell>
          <cell r="Q81">
            <v>265747.32517499995</v>
          </cell>
          <cell r="R81">
            <v>252459.95891624995</v>
          </cell>
        </row>
        <row r="82">
          <cell r="J82">
            <v>6</v>
          </cell>
          <cell r="K82">
            <v>380842.10526315792</v>
          </cell>
          <cell r="L82">
            <v>343440</v>
          </cell>
          <cell r="M82">
            <v>326268</v>
          </cell>
          <cell r="N82">
            <v>309954.59999999998</v>
          </cell>
          <cell r="O82">
            <v>294456.87</v>
          </cell>
          <cell r="P82">
            <v>279734.02649999998</v>
          </cell>
          <cell r="Q82">
            <v>265747.32517499995</v>
          </cell>
          <cell r="R82">
            <v>252459.95891624995</v>
          </cell>
        </row>
        <row r="83">
          <cell r="J83">
            <v>6</v>
          </cell>
          <cell r="K83">
            <v>361515.78947368421</v>
          </cell>
          <cell r="L83">
            <v>343440</v>
          </cell>
          <cell r="M83">
            <v>326268</v>
          </cell>
          <cell r="N83">
            <v>309954.59999999998</v>
          </cell>
          <cell r="O83">
            <v>294456.87</v>
          </cell>
          <cell r="P83">
            <v>279734.02649999998</v>
          </cell>
          <cell r="Q83">
            <v>265747.32517499995</v>
          </cell>
          <cell r="R83">
            <v>252459.95891624995</v>
          </cell>
        </row>
        <row r="84">
          <cell r="J84">
            <v>6</v>
          </cell>
          <cell r="K84">
            <v>361515.78947368421</v>
          </cell>
          <cell r="L84">
            <v>343440</v>
          </cell>
          <cell r="M84">
            <v>326268</v>
          </cell>
          <cell r="N84">
            <v>309954.59999999998</v>
          </cell>
          <cell r="O84">
            <v>294456.87</v>
          </cell>
          <cell r="P84">
            <v>279734.02649999998</v>
          </cell>
          <cell r="Q84">
            <v>265747.32517499995</v>
          </cell>
          <cell r="R84">
            <v>252459.95891624995</v>
          </cell>
        </row>
        <row r="85">
          <cell r="J85">
            <v>6</v>
          </cell>
          <cell r="K85">
            <v>361515.78947368421</v>
          </cell>
          <cell r="L85">
            <v>343440</v>
          </cell>
          <cell r="M85">
            <v>326268</v>
          </cell>
          <cell r="N85">
            <v>309954.59999999998</v>
          </cell>
          <cell r="O85">
            <v>294456.87</v>
          </cell>
          <cell r="P85">
            <v>279734.02649999998</v>
          </cell>
          <cell r="Q85">
            <v>265747.32517499995</v>
          </cell>
          <cell r="R85">
            <v>252459.95891624995</v>
          </cell>
        </row>
        <row r="86">
          <cell r="J86">
            <v>6</v>
          </cell>
          <cell r="K86">
            <v>361515.78947368421</v>
          </cell>
          <cell r="L86">
            <v>343440</v>
          </cell>
          <cell r="M86">
            <v>326268</v>
          </cell>
          <cell r="N86">
            <v>309954.59999999998</v>
          </cell>
          <cell r="O86">
            <v>294456.87</v>
          </cell>
          <cell r="P86">
            <v>279734.02649999998</v>
          </cell>
          <cell r="Q86">
            <v>265747.32517499995</v>
          </cell>
          <cell r="R86">
            <v>252459.95891624995</v>
          </cell>
        </row>
        <row r="87">
          <cell r="J87">
            <v>6</v>
          </cell>
          <cell r="K87">
            <v>361515.78947368421</v>
          </cell>
          <cell r="L87">
            <v>343440</v>
          </cell>
          <cell r="M87">
            <v>326268</v>
          </cell>
          <cell r="N87">
            <v>309954.59999999998</v>
          </cell>
          <cell r="O87">
            <v>294456.87</v>
          </cell>
          <cell r="P87">
            <v>279734.02649999998</v>
          </cell>
          <cell r="Q87">
            <v>265747.32517499995</v>
          </cell>
          <cell r="R87">
            <v>252459.95891624995</v>
          </cell>
        </row>
        <row r="88">
          <cell r="J88">
            <v>6</v>
          </cell>
          <cell r="K88">
            <v>361515.78947368421</v>
          </cell>
          <cell r="L88">
            <v>343440</v>
          </cell>
          <cell r="M88">
            <v>326268</v>
          </cell>
          <cell r="N88">
            <v>309954.59999999998</v>
          </cell>
          <cell r="O88">
            <v>294456.87</v>
          </cell>
          <cell r="P88">
            <v>279734.02649999998</v>
          </cell>
          <cell r="Q88">
            <v>265747.32517499995</v>
          </cell>
          <cell r="R88">
            <v>252459.95891624995</v>
          </cell>
        </row>
        <row r="89">
          <cell r="J89" t="str">
            <v>6d</v>
          </cell>
          <cell r="K89">
            <v>4454147.3684210517</v>
          </cell>
          <cell r="L89">
            <v>4121280</v>
          </cell>
          <cell r="M89">
            <v>3915216</v>
          </cell>
          <cell r="N89">
            <v>3719455.2000000007</v>
          </cell>
          <cell r="O89">
            <v>3533482.4400000009</v>
          </cell>
          <cell r="P89">
            <v>3356808.3180000004</v>
          </cell>
          <cell r="Q89">
            <v>3188967.9020999991</v>
          </cell>
          <cell r="R89">
            <v>3029519.5069949999</v>
          </cell>
        </row>
        <row r="91">
          <cell r="J91">
            <v>7</v>
          </cell>
          <cell r="K91">
            <v>67925</v>
          </cell>
          <cell r="L91">
            <v>0</v>
          </cell>
          <cell r="M91">
            <v>15432.75</v>
          </cell>
          <cell r="N91">
            <v>14661.112499999999</v>
          </cell>
          <cell r="O91">
            <v>13928.056874999998</v>
          </cell>
          <cell r="P91">
            <v>13231.654031249998</v>
          </cell>
          <cell r="Q91">
            <v>12570.071329687496</v>
          </cell>
          <cell r="R91">
            <v>11941.567763203122</v>
          </cell>
        </row>
        <row r="92">
          <cell r="J92">
            <v>7</v>
          </cell>
          <cell r="K92">
            <v>67925</v>
          </cell>
          <cell r="L92">
            <v>0</v>
          </cell>
          <cell r="M92">
            <v>15432.75</v>
          </cell>
          <cell r="N92">
            <v>14661.112499999999</v>
          </cell>
          <cell r="O92">
            <v>13928.056874999998</v>
          </cell>
          <cell r="P92">
            <v>13231.654031249998</v>
          </cell>
          <cell r="Q92">
            <v>12570.071329687496</v>
          </cell>
          <cell r="R92">
            <v>11941.567763203122</v>
          </cell>
        </row>
        <row r="93">
          <cell r="J93">
            <v>7</v>
          </cell>
          <cell r="K93">
            <v>67925</v>
          </cell>
          <cell r="L93">
            <v>0</v>
          </cell>
          <cell r="M93">
            <v>15432.75</v>
          </cell>
          <cell r="N93">
            <v>14661.112499999999</v>
          </cell>
          <cell r="O93">
            <v>13928.056874999998</v>
          </cell>
          <cell r="P93">
            <v>13231.654031249998</v>
          </cell>
          <cell r="Q93">
            <v>12570.071329687496</v>
          </cell>
          <cell r="R93">
            <v>11941.567763203122</v>
          </cell>
        </row>
        <row r="94">
          <cell r="J94">
            <v>7</v>
          </cell>
          <cell r="K94">
            <v>67925</v>
          </cell>
          <cell r="L94">
            <v>0</v>
          </cell>
          <cell r="M94">
            <v>15432.75</v>
          </cell>
          <cell r="N94">
            <v>14661.112499999999</v>
          </cell>
          <cell r="O94">
            <v>13928.056874999998</v>
          </cell>
          <cell r="P94">
            <v>13231.654031249998</v>
          </cell>
          <cell r="Q94">
            <v>12570.071329687496</v>
          </cell>
          <cell r="R94">
            <v>11941.567763203122</v>
          </cell>
        </row>
        <row r="95">
          <cell r="J95">
            <v>7</v>
          </cell>
          <cell r="K95">
            <v>67925</v>
          </cell>
          <cell r="L95">
            <v>0</v>
          </cell>
          <cell r="M95">
            <v>15432.75</v>
          </cell>
          <cell r="N95">
            <v>14661.112499999999</v>
          </cell>
          <cell r="O95">
            <v>13928.056874999998</v>
          </cell>
          <cell r="P95">
            <v>13231.654031249998</v>
          </cell>
          <cell r="Q95">
            <v>12570.071329687496</v>
          </cell>
          <cell r="R95">
            <v>11941.567763203122</v>
          </cell>
        </row>
        <row r="96">
          <cell r="J96">
            <v>7</v>
          </cell>
          <cell r="K96">
            <v>67925</v>
          </cell>
          <cell r="L96">
            <v>0</v>
          </cell>
          <cell r="M96">
            <v>15432.75</v>
          </cell>
          <cell r="N96">
            <v>14661.112499999999</v>
          </cell>
          <cell r="O96">
            <v>13928.056874999998</v>
          </cell>
          <cell r="P96">
            <v>13231.654031249998</v>
          </cell>
          <cell r="Q96">
            <v>12570.071329687496</v>
          </cell>
          <cell r="R96">
            <v>11941.567763203122</v>
          </cell>
        </row>
        <row r="97">
          <cell r="J97">
            <v>7</v>
          </cell>
          <cell r="K97">
            <v>0</v>
          </cell>
          <cell r="L97">
            <v>0</v>
          </cell>
          <cell r="M97">
            <v>15432.75</v>
          </cell>
          <cell r="N97">
            <v>14661.112499999999</v>
          </cell>
          <cell r="O97">
            <v>13928.056874999998</v>
          </cell>
          <cell r="P97">
            <v>13231.654031249998</v>
          </cell>
          <cell r="Q97">
            <v>12570.071329687496</v>
          </cell>
          <cell r="R97">
            <v>11941.567763203122</v>
          </cell>
        </row>
        <row r="98">
          <cell r="J98">
            <v>7</v>
          </cell>
          <cell r="K98">
            <v>0</v>
          </cell>
          <cell r="L98">
            <v>0</v>
          </cell>
          <cell r="M98">
            <v>15432.75</v>
          </cell>
          <cell r="N98">
            <v>14661.112499999999</v>
          </cell>
          <cell r="O98">
            <v>13928.056874999998</v>
          </cell>
          <cell r="P98">
            <v>13231.654031249998</v>
          </cell>
          <cell r="Q98">
            <v>12570.071329687496</v>
          </cell>
          <cell r="R98">
            <v>11941.567763203122</v>
          </cell>
        </row>
        <row r="99">
          <cell r="J99">
            <v>7</v>
          </cell>
          <cell r="K99">
            <v>0</v>
          </cell>
          <cell r="L99">
            <v>0</v>
          </cell>
          <cell r="M99">
            <v>15432.75</v>
          </cell>
          <cell r="N99">
            <v>14661.112499999999</v>
          </cell>
          <cell r="O99">
            <v>13928.056874999998</v>
          </cell>
          <cell r="P99">
            <v>13231.654031249998</v>
          </cell>
          <cell r="Q99">
            <v>12570.071329687496</v>
          </cell>
          <cell r="R99">
            <v>11941.567763203122</v>
          </cell>
        </row>
        <row r="100">
          <cell r="J100">
            <v>7</v>
          </cell>
          <cell r="K100">
            <v>0</v>
          </cell>
          <cell r="L100">
            <v>0</v>
          </cell>
          <cell r="M100">
            <v>15432.75</v>
          </cell>
          <cell r="N100">
            <v>14661.112499999999</v>
          </cell>
          <cell r="O100">
            <v>13928.056874999998</v>
          </cell>
          <cell r="P100">
            <v>13231.654031249998</v>
          </cell>
          <cell r="Q100">
            <v>12570.071329687496</v>
          </cell>
          <cell r="R100">
            <v>11941.567763203122</v>
          </cell>
        </row>
        <row r="101">
          <cell r="J101">
            <v>7</v>
          </cell>
          <cell r="K101">
            <v>0</v>
          </cell>
          <cell r="L101">
            <v>0</v>
          </cell>
          <cell r="M101">
            <v>15432.75</v>
          </cell>
          <cell r="N101">
            <v>14661.112499999999</v>
          </cell>
          <cell r="O101">
            <v>13928.056874999998</v>
          </cell>
          <cell r="P101">
            <v>13231.654031249998</v>
          </cell>
          <cell r="Q101">
            <v>12570.071329687496</v>
          </cell>
          <cell r="R101">
            <v>11941.567763203122</v>
          </cell>
        </row>
        <row r="102">
          <cell r="J102">
            <v>7</v>
          </cell>
          <cell r="K102">
            <v>0</v>
          </cell>
          <cell r="L102">
            <v>0</v>
          </cell>
          <cell r="M102">
            <v>15432.75</v>
          </cell>
          <cell r="N102">
            <v>14661.112499999999</v>
          </cell>
          <cell r="O102">
            <v>13928.056874999998</v>
          </cell>
          <cell r="P102">
            <v>13231.654031249998</v>
          </cell>
          <cell r="Q102">
            <v>12570.071329687496</v>
          </cell>
          <cell r="R102">
            <v>11941.567763203122</v>
          </cell>
        </row>
        <row r="103">
          <cell r="J103" t="str">
            <v>7d</v>
          </cell>
          <cell r="K103">
            <v>407550</v>
          </cell>
          <cell r="L103">
            <v>0</v>
          </cell>
          <cell r="M103">
            <v>185193</v>
          </cell>
          <cell r="N103">
            <v>175933.34999999998</v>
          </cell>
          <cell r="O103">
            <v>167136.6825</v>
          </cell>
          <cell r="P103">
            <v>158779.84837499994</v>
          </cell>
          <cell r="Q103">
            <v>150840.85595624993</v>
          </cell>
          <cell r="R103">
            <v>143298.81315843744</v>
          </cell>
        </row>
        <row r="105">
          <cell r="J105">
            <v>8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J106">
            <v>8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J107">
            <v>8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J108">
            <v>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J109">
            <v>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</row>
        <row r="110">
          <cell r="J110">
            <v>8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J111">
            <v>8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J112">
            <v>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</row>
        <row r="113">
          <cell r="J113">
            <v>8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J114">
            <v>8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J115">
            <v>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J116">
            <v>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J117" t="str">
            <v>8d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9">
          <cell r="J119">
            <v>9</v>
          </cell>
          <cell r="K119">
            <v>0</v>
          </cell>
          <cell r="L119">
            <v>72200</v>
          </cell>
          <cell r="M119">
            <v>145753.75</v>
          </cell>
          <cell r="N119">
            <v>211771.625</v>
          </cell>
          <cell r="O119">
            <v>270823.328125</v>
          </cell>
          <cell r="P119">
            <v>330791.35078124993</v>
          </cell>
          <cell r="Q119">
            <v>314251.78324218746</v>
          </cell>
          <cell r="R119">
            <v>298539.19408007804</v>
          </cell>
        </row>
        <row r="120">
          <cell r="J120">
            <v>9</v>
          </cell>
          <cell r="K120">
            <v>0</v>
          </cell>
          <cell r="L120">
            <v>72200</v>
          </cell>
          <cell r="M120">
            <v>145753.75</v>
          </cell>
          <cell r="N120">
            <v>211771.625</v>
          </cell>
          <cell r="O120">
            <v>270823.328125</v>
          </cell>
          <cell r="P120">
            <v>330791.35078124993</v>
          </cell>
          <cell r="Q120">
            <v>314251.78324218746</v>
          </cell>
          <cell r="R120">
            <v>298539.19408007804</v>
          </cell>
        </row>
        <row r="121">
          <cell r="J121">
            <v>9</v>
          </cell>
          <cell r="K121">
            <v>0</v>
          </cell>
          <cell r="L121">
            <v>72200</v>
          </cell>
          <cell r="M121">
            <v>145753.75</v>
          </cell>
          <cell r="N121">
            <v>211771.625</v>
          </cell>
          <cell r="O121">
            <v>270823.328125</v>
          </cell>
          <cell r="P121">
            <v>330791.35078124993</v>
          </cell>
          <cell r="Q121">
            <v>314251.78324218746</v>
          </cell>
          <cell r="R121">
            <v>298539.19408007804</v>
          </cell>
        </row>
        <row r="122">
          <cell r="J122">
            <v>9</v>
          </cell>
          <cell r="K122">
            <v>0</v>
          </cell>
          <cell r="L122">
            <v>72200</v>
          </cell>
          <cell r="M122">
            <v>145753.75</v>
          </cell>
          <cell r="N122">
            <v>211771.625</v>
          </cell>
          <cell r="O122">
            <v>270823.328125</v>
          </cell>
          <cell r="P122">
            <v>330791.35078124993</v>
          </cell>
          <cell r="Q122">
            <v>314251.78324218746</v>
          </cell>
          <cell r="R122">
            <v>298539.19408007804</v>
          </cell>
        </row>
        <row r="123">
          <cell r="J123">
            <v>9</v>
          </cell>
          <cell r="K123">
            <v>0</v>
          </cell>
          <cell r="L123">
            <v>72200</v>
          </cell>
          <cell r="M123">
            <v>145753.75</v>
          </cell>
          <cell r="N123">
            <v>211771.625</v>
          </cell>
          <cell r="O123">
            <v>270823.328125</v>
          </cell>
          <cell r="P123">
            <v>330791.35078124993</v>
          </cell>
          <cell r="Q123">
            <v>314251.78324218746</v>
          </cell>
          <cell r="R123">
            <v>298539.19408007804</v>
          </cell>
        </row>
        <row r="124">
          <cell r="J124">
            <v>9</v>
          </cell>
          <cell r="K124">
            <v>0</v>
          </cell>
          <cell r="L124">
            <v>72200</v>
          </cell>
          <cell r="M124">
            <v>145753.75</v>
          </cell>
          <cell r="N124">
            <v>211771.625</v>
          </cell>
          <cell r="O124">
            <v>270823.328125</v>
          </cell>
          <cell r="P124">
            <v>330791.35078124993</v>
          </cell>
          <cell r="Q124">
            <v>314251.78324218746</v>
          </cell>
          <cell r="R124">
            <v>298539.19408007804</v>
          </cell>
        </row>
        <row r="125">
          <cell r="J125">
            <v>9</v>
          </cell>
          <cell r="K125">
            <v>38000</v>
          </cell>
          <cell r="L125">
            <v>72200</v>
          </cell>
          <cell r="M125">
            <v>145753.75</v>
          </cell>
          <cell r="N125">
            <v>211771.625</v>
          </cell>
          <cell r="O125">
            <v>270823.328125</v>
          </cell>
          <cell r="P125">
            <v>330791.35078124993</v>
          </cell>
          <cell r="Q125">
            <v>314251.78324218746</v>
          </cell>
          <cell r="R125">
            <v>298539.19408007804</v>
          </cell>
        </row>
        <row r="126">
          <cell r="J126">
            <v>9</v>
          </cell>
          <cell r="K126">
            <v>42750</v>
          </cell>
          <cell r="L126">
            <v>72200</v>
          </cell>
          <cell r="M126">
            <v>145753.75</v>
          </cell>
          <cell r="N126">
            <v>211771.625</v>
          </cell>
          <cell r="O126">
            <v>270823.328125</v>
          </cell>
          <cell r="P126">
            <v>330791.35078124993</v>
          </cell>
          <cell r="Q126">
            <v>314251.78324218746</v>
          </cell>
          <cell r="R126">
            <v>298539.19408007804</v>
          </cell>
        </row>
        <row r="127">
          <cell r="J127">
            <v>9</v>
          </cell>
          <cell r="K127">
            <v>47500</v>
          </cell>
          <cell r="L127">
            <v>72200</v>
          </cell>
          <cell r="M127">
            <v>145753.75</v>
          </cell>
          <cell r="N127">
            <v>211771.625</v>
          </cell>
          <cell r="O127">
            <v>270823.328125</v>
          </cell>
          <cell r="P127">
            <v>330791.35078124993</v>
          </cell>
          <cell r="Q127">
            <v>314251.78324218746</v>
          </cell>
          <cell r="R127">
            <v>298539.19408007804</v>
          </cell>
        </row>
        <row r="128">
          <cell r="J128">
            <v>9</v>
          </cell>
          <cell r="K128">
            <v>52250</v>
          </cell>
          <cell r="L128">
            <v>72200</v>
          </cell>
          <cell r="M128">
            <v>145753.75</v>
          </cell>
          <cell r="N128">
            <v>211771.625</v>
          </cell>
          <cell r="O128">
            <v>270823.328125</v>
          </cell>
          <cell r="P128">
            <v>330791.35078124993</v>
          </cell>
          <cell r="Q128">
            <v>314251.78324218746</v>
          </cell>
          <cell r="R128">
            <v>298539.19408007804</v>
          </cell>
        </row>
        <row r="129">
          <cell r="J129">
            <v>9</v>
          </cell>
          <cell r="K129">
            <v>57000</v>
          </cell>
          <cell r="L129">
            <v>72200</v>
          </cell>
          <cell r="M129">
            <v>145753.75</v>
          </cell>
          <cell r="N129">
            <v>211771.625</v>
          </cell>
          <cell r="O129">
            <v>270823.328125</v>
          </cell>
          <cell r="P129">
            <v>330791.35078124993</v>
          </cell>
          <cell r="Q129">
            <v>314251.78324218746</v>
          </cell>
          <cell r="R129">
            <v>298539.19408007804</v>
          </cell>
        </row>
        <row r="130">
          <cell r="J130">
            <v>9</v>
          </cell>
          <cell r="K130">
            <v>66500</v>
          </cell>
          <cell r="L130">
            <v>72200</v>
          </cell>
          <cell r="M130">
            <v>145753.75</v>
          </cell>
          <cell r="N130">
            <v>211771.625</v>
          </cell>
          <cell r="O130">
            <v>270823.328125</v>
          </cell>
          <cell r="P130">
            <v>330791.35078124993</v>
          </cell>
          <cell r="Q130">
            <v>314251.78324218746</v>
          </cell>
          <cell r="R130">
            <v>298539.19408007804</v>
          </cell>
        </row>
        <row r="131">
          <cell r="J131" t="str">
            <v>9d</v>
          </cell>
          <cell r="K131">
            <v>304000</v>
          </cell>
          <cell r="L131">
            <v>866400</v>
          </cell>
          <cell r="M131">
            <v>1749045</v>
          </cell>
          <cell r="N131">
            <v>2541259.5</v>
          </cell>
          <cell r="O131">
            <v>3249879.9375</v>
          </cell>
          <cell r="P131">
            <v>3969496.2093749982</v>
          </cell>
          <cell r="Q131">
            <v>3771021.3989062496</v>
          </cell>
          <cell r="R131">
            <v>3582470.3289609365</v>
          </cell>
        </row>
        <row r="133">
          <cell r="J133">
            <v>10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J134">
            <v>10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J135">
            <v>10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J136">
            <v>10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J137">
            <v>10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J138">
            <v>10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J139">
            <v>10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J140">
            <v>10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J141">
            <v>10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J142">
            <v>10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J143">
            <v>10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J144">
            <v>10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J145" t="str">
            <v>10d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7">
          <cell r="J147">
            <v>11</v>
          </cell>
          <cell r="K147">
            <v>21712</v>
          </cell>
          <cell r="L147">
            <v>19053.199999999997</v>
          </cell>
          <cell r="M147">
            <v>18930.839999999997</v>
          </cell>
          <cell r="N147">
            <v>17984.297999999999</v>
          </cell>
          <cell r="O147">
            <v>17085.083099999996</v>
          </cell>
          <cell r="P147">
            <v>16230.828944999996</v>
          </cell>
          <cell r="Q147">
            <v>15419.287497749992</v>
          </cell>
          <cell r="R147">
            <v>14648.323122862492</v>
          </cell>
        </row>
        <row r="148">
          <cell r="J148">
            <v>11</v>
          </cell>
          <cell r="K148">
            <v>21712</v>
          </cell>
          <cell r="L148">
            <v>19053.199999999997</v>
          </cell>
          <cell r="M148">
            <v>18930.839999999997</v>
          </cell>
          <cell r="N148">
            <v>17984.297999999999</v>
          </cell>
          <cell r="O148">
            <v>17085.083099999996</v>
          </cell>
          <cell r="P148">
            <v>16230.828944999996</v>
          </cell>
          <cell r="Q148">
            <v>15419.287497749992</v>
          </cell>
          <cell r="R148">
            <v>14648.323122862492</v>
          </cell>
        </row>
        <row r="149">
          <cell r="J149">
            <v>11</v>
          </cell>
          <cell r="K149">
            <v>21712</v>
          </cell>
          <cell r="L149">
            <v>19053.199999999997</v>
          </cell>
          <cell r="M149">
            <v>18930.839999999997</v>
          </cell>
          <cell r="N149">
            <v>17984.297999999999</v>
          </cell>
          <cell r="O149">
            <v>17085.083099999996</v>
          </cell>
          <cell r="P149">
            <v>16230.828944999996</v>
          </cell>
          <cell r="Q149">
            <v>15419.287497749992</v>
          </cell>
          <cell r="R149">
            <v>14648.323122862492</v>
          </cell>
        </row>
        <row r="150">
          <cell r="J150">
            <v>11</v>
          </cell>
          <cell r="K150">
            <v>21712</v>
          </cell>
          <cell r="L150">
            <v>19053.199999999997</v>
          </cell>
          <cell r="M150">
            <v>18930.839999999997</v>
          </cell>
          <cell r="N150">
            <v>17984.297999999999</v>
          </cell>
          <cell r="O150">
            <v>17085.083099999996</v>
          </cell>
          <cell r="P150">
            <v>16230.828944999996</v>
          </cell>
          <cell r="Q150">
            <v>15419.287497749992</v>
          </cell>
          <cell r="R150">
            <v>14648.323122862492</v>
          </cell>
        </row>
        <row r="151">
          <cell r="J151">
            <v>11</v>
          </cell>
          <cell r="K151">
            <v>21712</v>
          </cell>
          <cell r="L151">
            <v>19053.199999999997</v>
          </cell>
          <cell r="M151">
            <v>18930.839999999997</v>
          </cell>
          <cell r="N151">
            <v>17984.297999999999</v>
          </cell>
          <cell r="O151">
            <v>17085.083099999996</v>
          </cell>
          <cell r="P151">
            <v>16230.828944999996</v>
          </cell>
          <cell r="Q151">
            <v>15419.287497749992</v>
          </cell>
          <cell r="R151">
            <v>14648.323122862492</v>
          </cell>
        </row>
        <row r="152">
          <cell r="J152">
            <v>11</v>
          </cell>
          <cell r="K152">
            <v>21712</v>
          </cell>
          <cell r="L152">
            <v>19053.199999999997</v>
          </cell>
          <cell r="M152">
            <v>18930.839999999997</v>
          </cell>
          <cell r="N152">
            <v>17984.297999999999</v>
          </cell>
          <cell r="O152">
            <v>17085.083099999996</v>
          </cell>
          <cell r="P152">
            <v>16230.828944999996</v>
          </cell>
          <cell r="Q152">
            <v>15419.287497749992</v>
          </cell>
          <cell r="R152">
            <v>14648.323122862492</v>
          </cell>
        </row>
        <row r="153">
          <cell r="J153">
            <v>11</v>
          </cell>
          <cell r="K153">
            <v>18952</v>
          </cell>
          <cell r="L153">
            <v>19053.199999999997</v>
          </cell>
          <cell r="M153">
            <v>18930.839999999997</v>
          </cell>
          <cell r="N153">
            <v>17984.297999999999</v>
          </cell>
          <cell r="O153">
            <v>17085.083099999996</v>
          </cell>
          <cell r="P153">
            <v>16230.828944999996</v>
          </cell>
          <cell r="Q153">
            <v>15419.287497749992</v>
          </cell>
          <cell r="R153">
            <v>14648.323122862492</v>
          </cell>
        </row>
        <row r="154">
          <cell r="J154">
            <v>11</v>
          </cell>
          <cell r="K154">
            <v>18952</v>
          </cell>
          <cell r="L154">
            <v>19053.199999999997</v>
          </cell>
          <cell r="M154">
            <v>18930.839999999997</v>
          </cell>
          <cell r="N154">
            <v>17984.297999999999</v>
          </cell>
          <cell r="O154">
            <v>17085.083099999996</v>
          </cell>
          <cell r="P154">
            <v>16230.828944999996</v>
          </cell>
          <cell r="Q154">
            <v>15419.287497749992</v>
          </cell>
          <cell r="R154">
            <v>14648.323122862492</v>
          </cell>
        </row>
        <row r="155">
          <cell r="J155">
            <v>11</v>
          </cell>
          <cell r="K155">
            <v>18952</v>
          </cell>
          <cell r="L155">
            <v>19053.199999999997</v>
          </cell>
          <cell r="M155">
            <v>18930.839999999997</v>
          </cell>
          <cell r="N155">
            <v>17984.297999999999</v>
          </cell>
          <cell r="O155">
            <v>17085.083099999996</v>
          </cell>
          <cell r="P155">
            <v>16230.828944999996</v>
          </cell>
          <cell r="Q155">
            <v>15419.287497749992</v>
          </cell>
          <cell r="R155">
            <v>14648.323122862492</v>
          </cell>
        </row>
        <row r="156">
          <cell r="J156">
            <v>11</v>
          </cell>
          <cell r="K156">
            <v>19504</v>
          </cell>
          <cell r="L156">
            <v>19053.199999999997</v>
          </cell>
          <cell r="M156">
            <v>18930.839999999997</v>
          </cell>
          <cell r="N156">
            <v>17984.297999999999</v>
          </cell>
          <cell r="O156">
            <v>17085.083099999996</v>
          </cell>
          <cell r="P156">
            <v>16230.828944999996</v>
          </cell>
          <cell r="Q156">
            <v>15419.287497749992</v>
          </cell>
          <cell r="R156">
            <v>14648.323122862492</v>
          </cell>
        </row>
        <row r="157">
          <cell r="J157">
            <v>11</v>
          </cell>
          <cell r="K157">
            <v>19504</v>
          </cell>
          <cell r="L157">
            <v>19053.199999999997</v>
          </cell>
          <cell r="M157">
            <v>18930.839999999997</v>
          </cell>
          <cell r="N157">
            <v>17984.297999999999</v>
          </cell>
          <cell r="O157">
            <v>17085.083099999996</v>
          </cell>
          <cell r="P157">
            <v>16230.828944999996</v>
          </cell>
          <cell r="Q157">
            <v>15419.287497749992</v>
          </cell>
          <cell r="R157">
            <v>14648.323122862492</v>
          </cell>
        </row>
        <row r="158">
          <cell r="J158">
            <v>11</v>
          </cell>
          <cell r="K158">
            <v>19504</v>
          </cell>
          <cell r="L158">
            <v>19053.199999999997</v>
          </cell>
          <cell r="M158">
            <v>18930.839999999997</v>
          </cell>
          <cell r="N158">
            <v>17984.297999999999</v>
          </cell>
          <cell r="O158">
            <v>17085.083099999996</v>
          </cell>
          <cell r="P158">
            <v>16230.828944999996</v>
          </cell>
          <cell r="Q158">
            <v>15419.287497749992</v>
          </cell>
          <cell r="R158">
            <v>14648.323122862492</v>
          </cell>
        </row>
        <row r="159">
          <cell r="J159" t="str">
            <v>11d</v>
          </cell>
          <cell r="K159">
            <v>245640</v>
          </cell>
          <cell r="L159">
            <v>228638.40000000002</v>
          </cell>
          <cell r="M159">
            <v>227170.07999999996</v>
          </cell>
          <cell r="N159">
            <v>215811.57600000003</v>
          </cell>
          <cell r="O159">
            <v>205020.9971999999</v>
          </cell>
          <cell r="P159">
            <v>194769.94733999993</v>
          </cell>
          <cell r="Q159">
            <v>185031.44997299989</v>
          </cell>
          <cell r="R159">
            <v>175779.87747434989</v>
          </cell>
        </row>
        <row r="161">
          <cell r="J161">
            <v>12</v>
          </cell>
          <cell r="K161">
            <v>14250</v>
          </cell>
          <cell r="L161">
            <v>40612.5</v>
          </cell>
          <cell r="M161">
            <v>38581.875</v>
          </cell>
          <cell r="N161">
            <v>36652.78125</v>
          </cell>
          <cell r="O161">
            <v>34820.142187500001</v>
          </cell>
          <cell r="P161">
            <v>33079.135078124993</v>
          </cell>
          <cell r="Q161">
            <v>31425.178324218745</v>
          </cell>
          <cell r="R161">
            <v>29853.919408007805</v>
          </cell>
        </row>
        <row r="162">
          <cell r="J162">
            <v>12</v>
          </cell>
          <cell r="K162">
            <v>14250</v>
          </cell>
          <cell r="L162">
            <v>40612.5</v>
          </cell>
          <cell r="M162">
            <v>38581.875</v>
          </cell>
          <cell r="N162">
            <v>36652.78125</v>
          </cell>
          <cell r="O162">
            <v>34820.142187500001</v>
          </cell>
          <cell r="P162">
            <v>33079.135078124993</v>
          </cell>
          <cell r="Q162">
            <v>31425.178324218745</v>
          </cell>
          <cell r="R162">
            <v>29853.919408007805</v>
          </cell>
        </row>
        <row r="163">
          <cell r="J163">
            <v>12</v>
          </cell>
          <cell r="K163">
            <v>14250</v>
          </cell>
          <cell r="L163">
            <v>40612.5</v>
          </cell>
          <cell r="M163">
            <v>38581.875</v>
          </cell>
          <cell r="N163">
            <v>36652.78125</v>
          </cell>
          <cell r="O163">
            <v>34820.142187500001</v>
          </cell>
          <cell r="P163">
            <v>33079.135078124993</v>
          </cell>
          <cell r="Q163">
            <v>31425.178324218745</v>
          </cell>
          <cell r="R163">
            <v>29853.919408007805</v>
          </cell>
        </row>
        <row r="164">
          <cell r="J164">
            <v>12</v>
          </cell>
          <cell r="K164">
            <v>14250</v>
          </cell>
          <cell r="L164">
            <v>40612.5</v>
          </cell>
          <cell r="M164">
            <v>38581.875</v>
          </cell>
          <cell r="N164">
            <v>36652.78125</v>
          </cell>
          <cell r="O164">
            <v>34820.142187500001</v>
          </cell>
          <cell r="P164">
            <v>33079.135078124993</v>
          </cell>
          <cell r="Q164">
            <v>31425.178324218745</v>
          </cell>
          <cell r="R164">
            <v>29853.919408007805</v>
          </cell>
        </row>
        <row r="165">
          <cell r="J165">
            <v>12</v>
          </cell>
          <cell r="K165">
            <v>14250</v>
          </cell>
          <cell r="L165">
            <v>40612.5</v>
          </cell>
          <cell r="M165">
            <v>38581.875</v>
          </cell>
          <cell r="N165">
            <v>36652.78125</v>
          </cell>
          <cell r="O165">
            <v>34820.142187500001</v>
          </cell>
          <cell r="P165">
            <v>33079.135078124993</v>
          </cell>
          <cell r="Q165">
            <v>31425.178324218745</v>
          </cell>
          <cell r="R165">
            <v>29853.919408007805</v>
          </cell>
        </row>
        <row r="166">
          <cell r="J166">
            <v>12</v>
          </cell>
          <cell r="K166">
            <v>14250</v>
          </cell>
          <cell r="L166">
            <v>40612.5</v>
          </cell>
          <cell r="M166">
            <v>38581.875</v>
          </cell>
          <cell r="N166">
            <v>36652.78125</v>
          </cell>
          <cell r="O166">
            <v>34820.142187500001</v>
          </cell>
          <cell r="P166">
            <v>33079.135078124993</v>
          </cell>
          <cell r="Q166">
            <v>31425.178324218745</v>
          </cell>
          <cell r="R166">
            <v>29853.919408007805</v>
          </cell>
        </row>
        <row r="167">
          <cell r="J167">
            <v>12</v>
          </cell>
          <cell r="K167">
            <v>42750</v>
          </cell>
          <cell r="L167">
            <v>40612.5</v>
          </cell>
          <cell r="M167">
            <v>38581.875</v>
          </cell>
          <cell r="N167">
            <v>36652.78125</v>
          </cell>
          <cell r="O167">
            <v>34820.142187500001</v>
          </cell>
          <cell r="P167">
            <v>33079.135078124993</v>
          </cell>
          <cell r="Q167">
            <v>31425.178324218745</v>
          </cell>
          <cell r="R167">
            <v>29853.919408007805</v>
          </cell>
        </row>
        <row r="168">
          <cell r="J168">
            <v>12</v>
          </cell>
          <cell r="K168">
            <v>42750</v>
          </cell>
          <cell r="L168">
            <v>40612.5</v>
          </cell>
          <cell r="M168">
            <v>38581.875</v>
          </cell>
          <cell r="N168">
            <v>36652.78125</v>
          </cell>
          <cell r="O168">
            <v>34820.142187500001</v>
          </cell>
          <cell r="P168">
            <v>33079.135078124993</v>
          </cell>
          <cell r="Q168">
            <v>31425.178324218745</v>
          </cell>
          <cell r="R168">
            <v>29853.919408007805</v>
          </cell>
        </row>
        <row r="169">
          <cell r="J169">
            <v>12</v>
          </cell>
          <cell r="K169">
            <v>42750</v>
          </cell>
          <cell r="L169">
            <v>40612.5</v>
          </cell>
          <cell r="M169">
            <v>38581.875</v>
          </cell>
          <cell r="N169">
            <v>36652.78125</v>
          </cell>
          <cell r="O169">
            <v>34820.142187500001</v>
          </cell>
          <cell r="P169">
            <v>33079.135078124993</v>
          </cell>
          <cell r="Q169">
            <v>31425.178324218745</v>
          </cell>
          <cell r="R169">
            <v>29853.919408007805</v>
          </cell>
        </row>
        <row r="170">
          <cell r="J170">
            <v>12</v>
          </cell>
          <cell r="K170">
            <v>42750</v>
          </cell>
          <cell r="L170">
            <v>40612.5</v>
          </cell>
          <cell r="M170">
            <v>38581.875</v>
          </cell>
          <cell r="N170">
            <v>36652.78125</v>
          </cell>
          <cell r="O170">
            <v>34820.142187500001</v>
          </cell>
          <cell r="P170">
            <v>33079.135078124993</v>
          </cell>
          <cell r="Q170">
            <v>31425.178324218745</v>
          </cell>
          <cell r="R170">
            <v>29853.919408007805</v>
          </cell>
        </row>
        <row r="171">
          <cell r="J171">
            <v>12</v>
          </cell>
          <cell r="K171">
            <v>42750</v>
          </cell>
          <cell r="L171">
            <v>40612.5</v>
          </cell>
          <cell r="M171">
            <v>38581.875</v>
          </cell>
          <cell r="N171">
            <v>36652.78125</v>
          </cell>
          <cell r="O171">
            <v>34820.142187500001</v>
          </cell>
          <cell r="P171">
            <v>33079.135078124993</v>
          </cell>
          <cell r="Q171">
            <v>31425.178324218745</v>
          </cell>
          <cell r="R171">
            <v>29853.919408007805</v>
          </cell>
        </row>
        <row r="172">
          <cell r="J172">
            <v>12</v>
          </cell>
          <cell r="K172">
            <v>42750</v>
          </cell>
          <cell r="L172">
            <v>40612.5</v>
          </cell>
          <cell r="M172">
            <v>38581.875</v>
          </cell>
          <cell r="N172">
            <v>36652.78125</v>
          </cell>
          <cell r="O172">
            <v>34820.142187500001</v>
          </cell>
          <cell r="P172">
            <v>33079.135078124993</v>
          </cell>
          <cell r="Q172">
            <v>31425.178324218745</v>
          </cell>
          <cell r="R172">
            <v>29853.919408007805</v>
          </cell>
        </row>
        <row r="173">
          <cell r="J173" t="str">
            <v>12d</v>
          </cell>
          <cell r="K173">
            <v>342000</v>
          </cell>
          <cell r="L173">
            <v>487350</v>
          </cell>
          <cell r="M173">
            <v>462982.5</v>
          </cell>
          <cell r="N173">
            <v>439833.375</v>
          </cell>
          <cell r="O173">
            <v>417841.7062500001</v>
          </cell>
          <cell r="P173">
            <v>396949.62093749992</v>
          </cell>
          <cell r="Q173">
            <v>377102.13989062491</v>
          </cell>
          <cell r="R173">
            <v>358247.03289609373</v>
          </cell>
        </row>
        <row r="175">
          <cell r="J175">
            <v>13</v>
          </cell>
          <cell r="K175">
            <v>444600</v>
          </cell>
          <cell r="L175">
            <v>459420</v>
          </cell>
          <cell r="M175">
            <v>520923</v>
          </cell>
          <cell r="N175">
            <v>649204.35</v>
          </cell>
          <cell r="O175">
            <v>763355.25749999995</v>
          </cell>
          <cell r="P175">
            <v>853325.61787499988</v>
          </cell>
          <cell r="Q175">
            <v>810659.33698124986</v>
          </cell>
          <cell r="R175">
            <v>770126.37013218738</v>
          </cell>
        </row>
        <row r="176">
          <cell r="J176">
            <v>13</v>
          </cell>
          <cell r="K176">
            <v>444600</v>
          </cell>
          <cell r="L176">
            <v>459420</v>
          </cell>
          <cell r="M176">
            <v>520923</v>
          </cell>
          <cell r="N176">
            <v>649204.35</v>
          </cell>
          <cell r="O176">
            <v>763355.25749999995</v>
          </cell>
          <cell r="P176">
            <v>853325.61787499988</v>
          </cell>
          <cell r="Q176">
            <v>810659.33698124986</v>
          </cell>
          <cell r="R176">
            <v>770126.37013218738</v>
          </cell>
        </row>
        <row r="177">
          <cell r="J177">
            <v>13</v>
          </cell>
          <cell r="K177">
            <v>444600</v>
          </cell>
          <cell r="L177">
            <v>459420</v>
          </cell>
          <cell r="M177">
            <v>520923</v>
          </cell>
          <cell r="N177">
            <v>649204.35</v>
          </cell>
          <cell r="O177">
            <v>763355.25749999995</v>
          </cell>
          <cell r="P177">
            <v>853325.61787499988</v>
          </cell>
          <cell r="Q177">
            <v>810659.33698124986</v>
          </cell>
          <cell r="R177">
            <v>770126.37013218738</v>
          </cell>
        </row>
        <row r="178">
          <cell r="J178">
            <v>13</v>
          </cell>
          <cell r="K178">
            <v>444600</v>
          </cell>
          <cell r="L178">
            <v>459420</v>
          </cell>
          <cell r="M178">
            <v>520923</v>
          </cell>
          <cell r="N178">
            <v>649204.35</v>
          </cell>
          <cell r="O178">
            <v>763355.25749999995</v>
          </cell>
          <cell r="P178">
            <v>853325.61787499988</v>
          </cell>
          <cell r="Q178">
            <v>810659.33698124986</v>
          </cell>
          <cell r="R178">
            <v>770126.37013218738</v>
          </cell>
        </row>
        <row r="179">
          <cell r="J179">
            <v>13</v>
          </cell>
          <cell r="K179">
            <v>444600</v>
          </cell>
          <cell r="L179">
            <v>459420</v>
          </cell>
          <cell r="M179">
            <v>520923</v>
          </cell>
          <cell r="N179">
            <v>649204.35</v>
          </cell>
          <cell r="O179">
            <v>763355.25749999995</v>
          </cell>
          <cell r="P179">
            <v>853325.61787499988</v>
          </cell>
          <cell r="Q179">
            <v>810659.33698124986</v>
          </cell>
          <cell r="R179">
            <v>770126.37013218738</v>
          </cell>
        </row>
        <row r="180">
          <cell r="J180">
            <v>13</v>
          </cell>
          <cell r="K180">
            <v>444600</v>
          </cell>
          <cell r="L180">
            <v>459420</v>
          </cell>
          <cell r="M180">
            <v>520923</v>
          </cell>
          <cell r="N180">
            <v>649204.35</v>
          </cell>
          <cell r="O180">
            <v>763355.25749999995</v>
          </cell>
          <cell r="P180">
            <v>853325.61787499988</v>
          </cell>
          <cell r="Q180">
            <v>810659.33698124986</v>
          </cell>
          <cell r="R180">
            <v>770126.37013218738</v>
          </cell>
        </row>
        <row r="181">
          <cell r="J181">
            <v>13</v>
          </cell>
          <cell r="K181">
            <v>440400</v>
          </cell>
          <cell r="L181">
            <v>459420</v>
          </cell>
          <cell r="M181">
            <v>520923</v>
          </cell>
          <cell r="N181">
            <v>649204.35</v>
          </cell>
          <cell r="O181">
            <v>763355.25749999995</v>
          </cell>
          <cell r="P181">
            <v>853325.61787499988</v>
          </cell>
          <cell r="Q181">
            <v>810659.33698124986</v>
          </cell>
          <cell r="R181">
            <v>770126.37013218738</v>
          </cell>
        </row>
        <row r="182">
          <cell r="J182">
            <v>13</v>
          </cell>
          <cell r="K182">
            <v>447600</v>
          </cell>
          <cell r="L182">
            <v>459420</v>
          </cell>
          <cell r="M182">
            <v>520923</v>
          </cell>
          <cell r="N182">
            <v>649204.35</v>
          </cell>
          <cell r="O182">
            <v>763355.25749999995</v>
          </cell>
          <cell r="P182">
            <v>853325.61787499988</v>
          </cell>
          <cell r="Q182">
            <v>810659.33698124986</v>
          </cell>
          <cell r="R182">
            <v>770126.37013218738</v>
          </cell>
        </row>
        <row r="183">
          <cell r="J183">
            <v>13</v>
          </cell>
          <cell r="K183">
            <v>454800</v>
          </cell>
          <cell r="L183">
            <v>459420</v>
          </cell>
          <cell r="M183">
            <v>520923</v>
          </cell>
          <cell r="N183">
            <v>649204.35</v>
          </cell>
          <cell r="O183">
            <v>763355.25749999995</v>
          </cell>
          <cell r="P183">
            <v>853325.61787499988</v>
          </cell>
          <cell r="Q183">
            <v>810659.33698124986</v>
          </cell>
          <cell r="R183">
            <v>770126.37013218738</v>
          </cell>
        </row>
        <row r="184">
          <cell r="J184">
            <v>13</v>
          </cell>
          <cell r="K184">
            <v>462000</v>
          </cell>
          <cell r="L184">
            <v>459420</v>
          </cell>
          <cell r="M184">
            <v>520923</v>
          </cell>
          <cell r="N184">
            <v>649204.35</v>
          </cell>
          <cell r="O184">
            <v>763355.25749999995</v>
          </cell>
          <cell r="P184">
            <v>853325.61787499988</v>
          </cell>
          <cell r="Q184">
            <v>810659.33698124986</v>
          </cell>
          <cell r="R184">
            <v>770126.37013218738</v>
          </cell>
        </row>
        <row r="185">
          <cell r="J185">
            <v>13</v>
          </cell>
          <cell r="K185">
            <v>469200</v>
          </cell>
          <cell r="L185">
            <v>459420</v>
          </cell>
          <cell r="M185">
            <v>520923</v>
          </cell>
          <cell r="N185">
            <v>649204.35</v>
          </cell>
          <cell r="O185">
            <v>763355.25749999995</v>
          </cell>
          <cell r="P185">
            <v>853325.61787499988</v>
          </cell>
          <cell r="Q185">
            <v>810659.33698124986</v>
          </cell>
          <cell r="R185">
            <v>770126.37013218738</v>
          </cell>
        </row>
        <row r="186">
          <cell r="J186">
            <v>13</v>
          </cell>
          <cell r="K186">
            <v>476400</v>
          </cell>
          <cell r="L186">
            <v>459420</v>
          </cell>
          <cell r="M186">
            <v>520923</v>
          </cell>
          <cell r="N186">
            <v>649204.35</v>
          </cell>
          <cell r="O186">
            <v>763355.25749999995</v>
          </cell>
          <cell r="P186">
            <v>853325.61787499988</v>
          </cell>
          <cell r="Q186">
            <v>810659.33698124986</v>
          </cell>
          <cell r="R186">
            <v>770126.37013218738</v>
          </cell>
        </row>
        <row r="187">
          <cell r="J187" t="str">
            <v>13d</v>
          </cell>
          <cell r="K187">
            <v>5418000</v>
          </cell>
          <cell r="L187">
            <v>5513040</v>
          </cell>
          <cell r="M187">
            <v>6251076</v>
          </cell>
          <cell r="N187">
            <v>7790452.1999999983</v>
          </cell>
          <cell r="O187">
            <v>9160263.0900000017</v>
          </cell>
          <cell r="P187">
            <v>10239907.414499998</v>
          </cell>
          <cell r="Q187">
            <v>9727912.0437749978</v>
          </cell>
          <cell r="R187">
            <v>9241516.4415862486</v>
          </cell>
        </row>
      </sheetData>
      <sheetData sheetId="6">
        <row r="6">
          <cell r="J6" t="str">
            <v>c</v>
          </cell>
        </row>
      </sheetData>
      <sheetData sheetId="7">
        <row r="6">
          <cell r="J6" t="str">
            <v>b</v>
          </cell>
        </row>
      </sheetData>
      <sheetData sheetId="8" refreshError="1"/>
      <sheetData sheetId="9">
        <row r="6">
          <cell r="J6" t="str">
            <v>a</v>
          </cell>
        </row>
      </sheetData>
      <sheetData sheetId="10">
        <row r="12">
          <cell r="B12">
            <v>1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 (Pasar)"/>
      <sheetName val="Resume (Sewa)"/>
      <sheetName val="trb"/>
      <sheetName val="Rekap"/>
      <sheetName val="compar"/>
      <sheetName val="yield"/>
      <sheetName val="compar (Sewa)"/>
      <sheetName val="Bangunan '21"/>
      <sheetName val="pembanding '21"/>
      <sheetName val="pembanding '21(Sewa)"/>
      <sheetName val="Hit Luas"/>
      <sheetName val="Peta"/>
      <sheetName val="GS"/>
      <sheetName val="GB"/>
      <sheetName val="Foto"/>
      <sheetName val="Tata Kota"/>
    </sheetNames>
    <sheetDataSet>
      <sheetData sheetId="0">
        <row r="20">
          <cell r="L20">
            <v>5077000000</v>
          </cell>
        </row>
      </sheetData>
      <sheetData sheetId="1">
        <row r="20">
          <cell r="L20">
            <v>228000000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 (Pasar)"/>
      <sheetName val="Resume (Sewa)"/>
      <sheetName val="trb"/>
      <sheetName val="Rekap"/>
      <sheetName val="compar"/>
      <sheetName val="yield"/>
      <sheetName val="compar (Sewa)"/>
      <sheetName val="Bangunan '21"/>
      <sheetName val="pembanding '21"/>
      <sheetName val="pembanding '21(Sewa)"/>
      <sheetName val="Hit Luas"/>
      <sheetName val="Peta"/>
      <sheetName val="GS"/>
      <sheetName val="GB"/>
      <sheetName val="Foto"/>
      <sheetName val="Tata Kota"/>
      <sheetName val="Data Pembanding"/>
    </sheetNames>
    <sheetDataSet>
      <sheetData sheetId="0">
        <row r="20">
          <cell r="L20">
            <v>663000000</v>
          </cell>
        </row>
      </sheetData>
      <sheetData sheetId="1">
        <row r="20">
          <cell r="L20">
            <v>28000000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 (Pasar)"/>
      <sheetName val="Resume (Sewa)"/>
      <sheetName val="trb"/>
      <sheetName val="Rekap"/>
      <sheetName val="compar"/>
      <sheetName val="yield"/>
      <sheetName val="compar (Sewa)"/>
      <sheetName val="Bangunan '21"/>
      <sheetName val="pembanding '21"/>
      <sheetName val="pembanding '21(Sewa)"/>
      <sheetName val="Hit Luas"/>
      <sheetName val="Peta"/>
      <sheetName val="GS"/>
      <sheetName val="GB"/>
      <sheetName val="Foto"/>
      <sheetName val="Tata Kota"/>
      <sheetName val="Data Pembanding"/>
    </sheetNames>
    <sheetDataSet>
      <sheetData sheetId="0">
        <row r="20">
          <cell r="L20">
            <v>664000000</v>
          </cell>
        </row>
      </sheetData>
      <sheetData sheetId="1">
        <row r="20">
          <cell r="L20">
            <v>29000000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trb"/>
      <sheetName val="Rekap"/>
      <sheetName val="Rekapan Data Pembanding"/>
      <sheetName val="compar"/>
      <sheetName val="Sheet5"/>
      <sheetName val="Bangunan '21"/>
      <sheetName val="Tata Kota"/>
      <sheetName val="pembanding '21"/>
      <sheetName val="spl"/>
      <sheetName val="Hit Luas"/>
      <sheetName val="yield"/>
      <sheetName val="Peta"/>
      <sheetName val="GS"/>
      <sheetName val="GB"/>
      <sheetName val="Foto"/>
      <sheetName val="Data Lama"/>
      <sheetName val="Data EAT"/>
      <sheetName val="Sheet4"/>
    </sheetNames>
    <sheetDataSet>
      <sheetData sheetId="0"/>
      <sheetData sheetId="1"/>
      <sheetData sheetId="2">
        <row r="13">
          <cell r="K13">
            <v>55333000000</v>
          </cell>
        </row>
        <row r="15">
          <cell r="K15">
            <v>4436000000</v>
          </cell>
        </row>
        <row r="16">
          <cell r="F16">
            <v>1635</v>
          </cell>
        </row>
        <row r="22">
          <cell r="F22">
            <v>3</v>
          </cell>
        </row>
        <row r="28">
          <cell r="F28">
            <v>2.25</v>
          </cell>
        </row>
        <row r="47">
          <cell r="K47">
            <v>100000000</v>
          </cell>
        </row>
      </sheetData>
      <sheetData sheetId="3"/>
      <sheetData sheetId="4">
        <row r="68">
          <cell r="G68">
            <v>1290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 a.n Pandega Citraniaga"/>
      <sheetName val="Resume"/>
      <sheetName val="Rekap"/>
      <sheetName val="Eksposure"/>
      <sheetName val="Rekapan Nilai Pasar"/>
      <sheetName val="Unit Apartemen"/>
      <sheetName val="Unit Komersial"/>
      <sheetName val="Data Unit Kondotel"/>
      <sheetName val="Data Unit Komersial"/>
      <sheetName val="Unit Studio"/>
      <sheetName val="Unit Komersial (2)"/>
      <sheetName val="Compar Komersil"/>
      <sheetName val="Data Stock Komersil"/>
      <sheetName val="Data Stock Unit"/>
      <sheetName val="Rekap Nilai Pasar"/>
      <sheetName val="Rekap Nilai"/>
      <sheetName val="Compar Kondotel"/>
      <sheetName val="yield"/>
      <sheetName val="Studio Lantai Plus (Lt. 9-18)"/>
      <sheetName val="STE View City "/>
      <sheetName val="1 Bedroom A VC (1-6)"/>
      <sheetName val="1 Bedroom A VC (7-19)"/>
      <sheetName val="1 Bedroom A VC (20-25)"/>
      <sheetName val="1 Bedroom B -VC (12 &amp; 15)"/>
      <sheetName val="1 Bedroom B -VC (16-20)"/>
      <sheetName val="1 Bedroom B -VC (21-25)"/>
      <sheetName val="1 Bedroom C-VC (20-25)"/>
      <sheetName val="1 Bedroom C-VC (11-19)"/>
      <sheetName val="1 Bedroom C-PSV (17-25)"/>
      <sheetName val="2 Bedroom CE - VC (11-21)"/>
      <sheetName val="2 Bedroom CE - VC (22-25)"/>
      <sheetName val="2 Bedroom GPV - (Lt. 11)"/>
      <sheetName val="2 Bedroom AB - View Garden Park"/>
      <sheetName val="3 Bedroom A - VC (1-6)"/>
      <sheetName val="3 Bedroom A - VC (7-25)"/>
      <sheetName val="3 Bedroom A - VC (Lt. 16)"/>
      <sheetName val="3 Bedroom B - View Garden Park"/>
      <sheetName val="Bangunan"/>
      <sheetName val="Data Pembanding"/>
      <sheetName val="pembanding"/>
      <sheetName val="spl"/>
      <sheetName val="Hit Luas"/>
      <sheetName val="Peta"/>
      <sheetName val="GS"/>
      <sheetName val="GB"/>
      <sheetName val="Foto"/>
      <sheetName val="Sheet2"/>
    </sheetNames>
    <sheetDataSet>
      <sheetData sheetId="0"/>
      <sheetData sheetId="1">
        <row r="24">
          <cell r="AL24">
            <v>1089342000</v>
          </cell>
        </row>
        <row r="25">
          <cell r="AL25">
            <v>1089342000</v>
          </cell>
        </row>
        <row r="26">
          <cell r="AL26">
            <v>1089342000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b"/>
      <sheetName val="Resume"/>
      <sheetName val="Rekap"/>
      <sheetName val="yield"/>
      <sheetName val="Sheet1"/>
      <sheetName val="compar"/>
      <sheetName val="compar data sewa 1"/>
      <sheetName val="compar data sewa 2"/>
      <sheetName val="compar data sewa 3"/>
      <sheetName val="Bangunan"/>
      <sheetName val="pembanding"/>
      <sheetName val="compar data sewa 4"/>
      <sheetName val="spl"/>
      <sheetName val="Hit Luas"/>
      <sheetName val="Peta"/>
      <sheetName val="GS"/>
      <sheetName val="GB"/>
      <sheetName val="Foto"/>
      <sheetName val="Foto a"/>
      <sheetName val="Foto Pendamping"/>
      <sheetName val="Tata Ruang "/>
      <sheetName val="Data Pembanding"/>
    </sheetNames>
    <sheetDataSet>
      <sheetData sheetId="0"/>
      <sheetData sheetId="1">
        <row r="18">
          <cell r="K18">
            <v>520100000</v>
          </cell>
        </row>
        <row r="19">
          <cell r="H19">
            <v>350.25</v>
          </cell>
        </row>
      </sheetData>
      <sheetData sheetId="2">
        <row r="13">
          <cell r="F13">
            <v>1133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b"/>
      <sheetName val="Resume 1 Nilai"/>
      <sheetName val="Resume 2 Nilai"/>
      <sheetName val="Rekap"/>
      <sheetName val="yield"/>
      <sheetName val="compar"/>
      <sheetName val="compar data sewa 1"/>
      <sheetName val="compar data sewa 2"/>
      <sheetName val="Bangunan"/>
      <sheetName val="pembanding"/>
      <sheetName val="spl"/>
      <sheetName val="Hit Luas"/>
      <sheetName val="Hit Luas Pajajaran 23"/>
      <sheetName val="Peta"/>
      <sheetName val="GS"/>
      <sheetName val="GB"/>
      <sheetName val="Foto"/>
    </sheetNames>
    <sheetDataSet>
      <sheetData sheetId="0"/>
      <sheetData sheetId="1"/>
      <sheetData sheetId="2"/>
      <sheetData sheetId="3">
        <row r="51">
          <cell r="L51">
            <v>595000000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inancials"/>
      <sheetName val="10 yr val"/>
      <sheetName val="5 yr val"/>
      <sheetName val="Graphs"/>
      <sheetName val=" Summ fin."/>
      <sheetName val="Gaji"/>
      <sheetName val="As"/>
      <sheetName val="Ring"/>
      <sheetName val="SM Bgn"/>
      <sheetName val="SM Tnh"/>
      <sheetName val="Isian"/>
      <sheetName val="Pen.Tan. 2 (2)"/>
      <sheetName val="Data Psr. 4 (2)"/>
      <sheetName val="Bangunan  RT"/>
      <sheetName val="Pen.Bang. RT"/>
      <sheetName val="Revenue"/>
      <sheetName val="BBM-03"/>
      <sheetName val="prg-old"/>
      <sheetName val=""/>
      <sheetName val="Isian_ Kertas Kerja"/>
      <sheetName val="JSiar"/>
      <sheetName val=" Summ6!}w8"/>
      <sheetName val="Analisa Bangunan"/>
      <sheetName val="BCT"/>
      <sheetName val="NERACA"/>
      <sheetName val=" Summ finç"/>
      <sheetName val="Analisa Tanah-4"/>
      <sheetName val="JKT"/>
      <sheetName val="PP"/>
      <sheetName val="10_yr_val"/>
      <sheetName val="5_yr_val"/>
      <sheetName val="_Summ_fin_"/>
      <sheetName val="SM_Bgn"/>
      <sheetName val="SM_Tnh"/>
      <sheetName val="Pen_Tan__2_(2)"/>
      <sheetName val="Data_Psr__4_(2)"/>
      <sheetName val="Bangunan__RT"/>
      <sheetName val="Pen_Bang__RT"/>
      <sheetName val="Isian__Kertas_Kerja"/>
      <sheetName val="List"/>
      <sheetName val="PUMP"/>
      <sheetName val="Bangunan"/>
      <sheetName val="FORM-X-1"/>
      <sheetName val="Data"/>
      <sheetName val="LR"/>
      <sheetName val="Hit Bgn"/>
      <sheetName val="rot"/>
      <sheetName val="hkborong"/>
      <sheetName val="hkdinas"/>
      <sheetName val="INDEKS"/>
      <sheetName val="jjgbgt"/>
      <sheetName val="jjgborong"/>
      <sheetName val="jjgdinas"/>
      <sheetName val="prdbgt"/>
      <sheetName val="prdtbs"/>
      <sheetName val="PK RM"/>
      <sheetName val="Olah"/>
      <sheetName val="Avail Bap2"/>
      <sheetName val="FS-FORECAST"/>
      <sheetName val="LEADSCHEDULE"/>
      <sheetName val="_Summ fin_"/>
      <sheetName val="Fixset"/>
      <sheetName val="Rupiah"/>
      <sheetName val="HK&amp;Mat"/>
      <sheetName val="Bang-Non-St"/>
      <sheetName val="8LT 12"/>
      <sheetName val="MHPP"/>
      <sheetName val="Asumsi"/>
      <sheetName val="Daftar No MAPPI"/>
      <sheetName val="_Summ_fin_1"/>
      <sheetName val="8LT_12"/>
      <sheetName val="Inv"/>
      <sheetName val="Biaya-Inv"/>
      <sheetName val=" Summ fin"/>
      <sheetName val="_Summ6!}w8"/>
      <sheetName val="Analisa_Bangunan"/>
      <sheetName val="Rinci-Biaya"/>
      <sheetName val="Rinci-Pendapatan"/>
      <sheetName val="Pro-Base"/>
      <sheetName val="Sheet1 (3)"/>
      <sheetName val="Gmd3"/>
      <sheetName val="BEKASI"/>
      <sheetName val="y-900"/>
      <sheetName val="DATA LTW"/>
      <sheetName val="Data SRL"/>
      <sheetName val="Data Prod_Graf"/>
      <sheetName val="Input Data Survey"/>
      <sheetName val="Basic Price"/>
      <sheetName val="rab_50"/>
      <sheetName val="Umur Bgn"/>
      <sheetName val="TUG"/>
      <sheetName val="BAG-2"/>
      <sheetName val="Huruf-INV"/>
      <sheetName val="10_yr_val1"/>
      <sheetName val="5_yr_val1"/>
      <sheetName val="SM_Bgn1"/>
      <sheetName val="SM_Tnh1"/>
      <sheetName val="Pen_Tan__2_(2)1"/>
      <sheetName val="Data_Psr__4_(2)1"/>
      <sheetName val="Bangunan__RT1"/>
      <sheetName val="Pen_Bang__RT1"/>
      <sheetName val="10_yr_val2"/>
      <sheetName val="5_yr_val2"/>
      <sheetName val="_Summ_fin_2"/>
      <sheetName val="SM_Bgn2"/>
      <sheetName val="SM_Tnh2"/>
      <sheetName val="Pen_Tan__2_(2)2"/>
      <sheetName val="Data_Psr__4_(2)2"/>
      <sheetName val="Bangunan__RT2"/>
      <sheetName val="Pen_Bang__RT2"/>
      <sheetName val="ANALISA TANAH (2)"/>
      <sheetName val="Export"/>
      <sheetName val="IKK New"/>
      <sheetName val="Add-trans"/>
      <sheetName val="S-2"/>
      <sheetName val="S-1"/>
      <sheetName val="Add-rev"/>
      <sheetName val="Exist"/>
      <sheetName val="Tot"/>
      <sheetName val="Tranponder"/>
      <sheetName val="AOP-SK"/>
      <sheetName val="Equity"/>
      <sheetName val="OLDMAP"/>
      <sheetName val="ISI"/>
      <sheetName val="Income"/>
      <sheetName val="Personnel"/>
      <sheetName val="CGSgm2"/>
      <sheetName val="CGSsp"/>
      <sheetName val="Sales"/>
      <sheetName val="DAF-1"/>
      <sheetName val="Daftar_No_MAPPI"/>
      <sheetName val="Cover &gt; 1"/>
      <sheetName val="FPlamp IB lbr 1 "/>
      <sheetName val="FPlamp IB lbr 2"/>
      <sheetName val="FPExtracopy"/>
      <sheetName val="Tarif"/>
      <sheetName val="Invoice"/>
      <sheetName val="cover"/>
      <sheetName val="SP"/>
      <sheetName val="DProp"/>
      <sheetName val="Dtnh1.1"/>
      <sheetName val="Dtnh1.2"/>
      <sheetName val="Dtnh1.3"/>
      <sheetName val="Dpn"/>
      <sheetName val="Penilaian"/>
      <sheetName val="DCM TNH"/>
      <sheetName val="Rumah Tinggal (2)"/>
      <sheetName val="b1"/>
      <sheetName val="A. Gazebo"/>
      <sheetName val="MAP"/>
      <sheetName val="M1"/>
      <sheetName val="C.SPL"/>
      <sheetName val="MAP (2)"/>
      <sheetName val="Kel. ALL"/>
      <sheetName val="Sheet1"/>
      <sheetName val="Form DP TNH"/>
      <sheetName val="Sheet2"/>
      <sheetName val="Sheet3"/>
      <sheetName val=" Summ fin®"/>
      <sheetName val="RATE"/>
      <sheetName val="Kolom UT"/>
      <sheetName val="Hrg.Sat"/>
      <sheetName val="IKK"/>
      <sheetName val="BSHO Report"/>
      <sheetName val="T.material"/>
      <sheetName val="WT"/>
      <sheetName val="10_yr_val3"/>
      <sheetName val="5_yr_val3"/>
      <sheetName val="_Summ_fin_6"/>
      <sheetName val="SM_Bgn3"/>
      <sheetName val="SM_Tnh3"/>
      <sheetName val="Pen_Tan__2_(2)3"/>
      <sheetName val="Data_Psr__4_(2)3"/>
      <sheetName val="Bangunan__RT3"/>
      <sheetName val="Pen_Bang__RT3"/>
      <sheetName val="Isian__Kertas_Kerja3"/>
      <sheetName val="_Summ6!}w83"/>
      <sheetName val="Analisa_Bangunan3"/>
      <sheetName val="_Summ_finç2"/>
      <sheetName val="Analisa_Tanah-42"/>
      <sheetName val="_Summ_fin2"/>
      <sheetName val="Hit_Bgn2"/>
      <sheetName val="PK_RM2"/>
      <sheetName val="_Summ_fin_7"/>
      <sheetName val="8LT_123"/>
      <sheetName val="Daftar_No_MAPPI2"/>
      <sheetName val="Avail_Bap22"/>
      <sheetName val="DATA_LTW1"/>
      <sheetName val="Data_SRL1"/>
      <sheetName val="Data_Prod_Graf1"/>
      <sheetName val="Input_Data_Survey1"/>
      <sheetName val="_Summ_fin_4"/>
      <sheetName val="Isian__Kertas_Kerja2"/>
      <sheetName val="_Summ6!}w82"/>
      <sheetName val="Analisa_Bangunan2"/>
      <sheetName val="_Summ_finç1"/>
      <sheetName val="Analisa_Tanah-41"/>
      <sheetName val="_Summ_fin1"/>
      <sheetName val="Hit_Bgn1"/>
      <sheetName val="PK_RM1"/>
      <sheetName val="_Summ_fin_5"/>
      <sheetName val="8LT_122"/>
      <sheetName val="Daftar_No_MAPPI1"/>
      <sheetName val="Avail_Bap21"/>
      <sheetName val="Isian__Kertas_Kerja1"/>
      <sheetName val="_Summ6!}w81"/>
      <sheetName val="Analisa_Bangunan1"/>
      <sheetName val="_Summ_finç"/>
      <sheetName val="Analisa_Tanah-4"/>
      <sheetName val="_Summ_fin"/>
      <sheetName val="Hit_Bgn"/>
      <sheetName val="PK_RM"/>
      <sheetName val="_Summ_fin_3"/>
      <sheetName val="8LT_121"/>
      <sheetName val="Avail_Bap2"/>
      <sheetName val="DATA_LTW"/>
      <sheetName val="Data_SRL"/>
      <sheetName val="Data_Prod_Graf"/>
      <sheetName val="Input_Data_Survey"/>
      <sheetName val="10_yr_val4"/>
      <sheetName val="5_yr_val4"/>
      <sheetName val="_Summ_fin_8"/>
      <sheetName val="SM_Bgn4"/>
      <sheetName val="SM_Tnh4"/>
      <sheetName val="Pen_Tan__2_(2)4"/>
      <sheetName val="Data_Psr__4_(2)4"/>
      <sheetName val="Bangunan__RT4"/>
      <sheetName val="Pen_Bang__RT4"/>
      <sheetName val="Isian__Kertas_Kerja4"/>
      <sheetName val="_Summ6!}w84"/>
      <sheetName val="Analisa_Bangunan4"/>
      <sheetName val="_Summ_finç3"/>
      <sheetName val="Analisa_Tanah-43"/>
      <sheetName val="_Summ_fin3"/>
      <sheetName val="Hit_Bgn3"/>
      <sheetName val="PK_RM3"/>
      <sheetName val="_Summ_fin_9"/>
      <sheetName val="8LT_124"/>
      <sheetName val="Daftar_No_MAPPI3"/>
      <sheetName val="Avail_Bap23"/>
      <sheetName val="DATA_LTW2"/>
      <sheetName val="Data_SRL2"/>
      <sheetName val="Data_Prod_Graf2"/>
      <sheetName val="Input_Data_Survey2"/>
      <sheetName val="Premi Iuran"/>
      <sheetName val="Rincian Iuran"/>
      <sheetName val="Dumtk"/>
      <sheetName val="ANALISA"/>
      <sheetName val="RAB AR&amp;STR"/>
      <sheetName val="RESIDU-3"/>
      <sheetName val="upah"/>
      <sheetName val="SAP"/>
      <sheetName val="Mobilisasi"/>
      <sheetName val="Exc. Rate"/>
      <sheetName val="N Tnh"/>
      <sheetName val="Tnh Iwan T."/>
      <sheetName val="TERBILANG"/>
      <sheetName val="Cashflow (2)"/>
      <sheetName val="Pk prod"/>
      <sheetName val="Harga"/>
      <sheetName val="Biaya"/>
      <sheetName val="tt-biaya"/>
      <sheetName val="Cash-print"/>
      <sheetName val="sensitivity"/>
      <sheetName val="SAT-BHN"/>
      <sheetName val="A"/>
      <sheetName val="HarSat"/>
      <sheetName val="bill_8 Ceiling mb"/>
      <sheetName val="Sheet1_(3)2"/>
      <sheetName val="Sheet1_(3)1"/>
      <sheetName val="Sheet1_(3)"/>
      <sheetName val="10_yr_val6"/>
      <sheetName val="5_yr_val6"/>
      <sheetName val="_Summ_fin_12"/>
      <sheetName val="_Summ_fin_13"/>
      <sheetName val="8LT_126"/>
      <sheetName val="Daftar_No_MAPPI6"/>
      <sheetName val="Sheet1_(3)5"/>
      <sheetName val="10_yr_val5"/>
      <sheetName val="5_yr_val5"/>
      <sheetName val="_Summ_fin_10"/>
      <sheetName val="_Summ_fin_11"/>
      <sheetName val="8LT_125"/>
      <sheetName val="Daftar_No_MAPPI5"/>
      <sheetName val="Sheet1_(3)4"/>
      <sheetName val="Daftar_No_MAPPI4"/>
      <sheetName val="Sheet1_(3)3"/>
      <sheetName val="10_yr_val7"/>
      <sheetName val="5_yr_val7"/>
      <sheetName val="_Summ_fin_14"/>
      <sheetName val="_Summ_fin_15"/>
      <sheetName val="8LT_127"/>
      <sheetName val="Daftar_No_MAPPI7"/>
      <sheetName val="Sheet1_(3)6"/>
      <sheetName val="SM_Bgn5"/>
      <sheetName val="SM_Tnh5"/>
      <sheetName val="Pen_Tan__2_(2)5"/>
      <sheetName val="Data_Psr__4_(2)5"/>
      <sheetName val="Bangunan__RT5"/>
      <sheetName val="Pen_Bang__RT5"/>
      <sheetName val="Isian__Kertas_Kerja5"/>
      <sheetName val="_Summ_finç4"/>
      <sheetName val="Analisa_Tanah-44"/>
      <sheetName val="BTB A"/>
      <sheetName val="data-hujan"/>
      <sheetName val="FORM X COST"/>
      <sheetName val="AKTIVA"/>
      <sheetName val="Input sheet on Prices"/>
      <sheetName val="Capex"/>
      <sheetName val="Assumptions"/>
      <sheetName val="Ten"/>
      <sheetName val="Re-Mill Building  "/>
      <sheetName val="pek tanah utk irigasi"/>
      <sheetName val="Bahan"/>
      <sheetName val="RENPEN"/>
      <sheetName val="PT.GENTA"/>
      <sheetName val="Umur_Bgn2"/>
      <sheetName val="Basic_Price2"/>
      <sheetName val="IKK_New2"/>
      <sheetName val="Hrg_Sat2"/>
      <sheetName val="ANALISA_TANAH_(2)2"/>
      <sheetName val="Kolom_UT"/>
      <sheetName val="_Summ_fin®"/>
      <sheetName val="Umur_Bgn"/>
      <sheetName val="Basic_Price"/>
      <sheetName val="IKK_New"/>
      <sheetName val="ANALISA_TANAH_(2)"/>
      <sheetName val="Hrg_Sat"/>
      <sheetName val="Umur_Bgn1"/>
      <sheetName val="Basic_Price1"/>
      <sheetName val="IKK_New1"/>
      <sheetName val="ANALISA_TANAH_(2)1"/>
      <sheetName val="Hrg_Sat1"/>
      <sheetName val="Input_Data_Survey3"/>
      <sheetName val="Umur_Bgn3"/>
      <sheetName val="DATA_LTW3"/>
      <sheetName val="Data_SRL3"/>
      <sheetName val="Data_Prod_Graf3"/>
      <sheetName val="Basic_Price3"/>
      <sheetName val="IKK_New3"/>
      <sheetName val="Hrg_Sat3"/>
      <sheetName val="ANALISA_TANAH_(2)3"/>
      <sheetName val="Kolom_UT1"/>
      <sheetName val="_Summ_fin®1"/>
      <sheetName val="ANA"/>
      <sheetName val="datateknis"/>
      <sheetName val="GENERATOR SETS"/>
      <sheetName val="TK1"/>
      <sheetName val="Hitung Bangunan"/>
      <sheetName val="chitimc"/>
      <sheetName val="dongia (2)"/>
      <sheetName val="giathanh1"/>
      <sheetName val="LKVL-CK-HT-GD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CH_FL_QUAR"/>
      <sheetName val="BALANCE"/>
      <sheetName val="DATA_feed"/>
      <sheetName val="CH_FL_YEAR"/>
      <sheetName val="INC_FUN_FIN"/>
      <sheetName val="RAB"/>
      <sheetName val="Machine"/>
      <sheetName val="Div2"/>
      <sheetName val="Div3"/>
      <sheetName val="Div4"/>
      <sheetName val="IM"/>
    </sheetNames>
    <sheetDataSet>
      <sheetData sheetId="0" refreshError="1">
        <row r="5">
          <cell r="C5" t="str">
            <v xml:space="preserve">HOTEL, </v>
          </cell>
        </row>
      </sheetData>
      <sheetData sheetId="1" refreshError="1">
        <row r="3">
          <cell r="C3" t="str">
            <v xml:space="preserve">HOTEL, </v>
          </cell>
        </row>
        <row r="5">
          <cell r="C5" t="str">
            <v>ACCOUNTS PROVIDED in rupiah</v>
          </cell>
          <cell r="I5" t="str">
            <v>VALUATION DATE</v>
          </cell>
          <cell r="K5">
            <v>35246</v>
          </cell>
          <cell r="M5" t="str">
            <v>PROJECTIONS (in US$)</v>
          </cell>
          <cell r="S5" t="str">
            <v>VALUATION DATE</v>
          </cell>
          <cell r="U5">
            <v>35246</v>
          </cell>
          <cell r="W5" t="str">
            <v>PROJECTIONS</v>
          </cell>
          <cell r="AC5" t="str">
            <v>VALUATION DATE</v>
          </cell>
          <cell r="AE5">
            <v>35246</v>
          </cell>
        </row>
        <row r="6">
          <cell r="C6" t="str">
            <v>YEAR COMMENCING JANUARY</v>
          </cell>
          <cell r="G6" t="str">
            <v>Exchange Rate</v>
          </cell>
          <cell r="H6" t="str">
            <v>Rp 2350</v>
          </cell>
          <cell r="I6" t="str">
            <v>AMOUNTS SHOWN IN</v>
          </cell>
          <cell r="K6" t="str">
            <v>US $</v>
          </cell>
          <cell r="M6" t="str">
            <v>YEAR COMMENCING JULY</v>
          </cell>
          <cell r="S6" t="str">
            <v>AMOUNTS SHOWN IN</v>
          </cell>
          <cell r="U6" t="str">
            <v>US $</v>
          </cell>
          <cell r="W6" t="str">
            <v>YEAR COMMENCING JULY</v>
          </cell>
          <cell r="AC6" t="str">
            <v>AMOUNTS SHOWN IN</v>
          </cell>
          <cell r="AE6" t="str">
            <v>US $</v>
          </cell>
        </row>
        <row r="7">
          <cell r="C7" t="str">
            <v>(ACTUAL)</v>
          </cell>
          <cell r="E7" t="str">
            <v>(ACTUAL DRAFT)</v>
          </cell>
          <cell r="G7" t="str">
            <v>(6 MTH ACTUAL)</v>
          </cell>
          <cell r="H7" t="str">
            <v>US $</v>
          </cell>
          <cell r="I7" t="str">
            <v>(ANNUALISED)</v>
          </cell>
          <cell r="K7" t="str">
            <v>(BUDGETED not provided)</v>
          </cell>
          <cell r="M7">
            <v>0.5</v>
          </cell>
          <cell r="N7">
            <v>140.63191489361702</v>
          </cell>
        </row>
        <row r="8">
          <cell r="C8">
            <v>1994</v>
          </cell>
          <cell r="D8">
            <v>365</v>
          </cell>
          <cell r="E8">
            <v>1995</v>
          </cell>
          <cell r="F8">
            <v>365</v>
          </cell>
          <cell r="G8">
            <v>1996</v>
          </cell>
          <cell r="H8">
            <v>182</v>
          </cell>
          <cell r="I8">
            <v>1996</v>
          </cell>
          <cell r="J8">
            <v>366</v>
          </cell>
          <cell r="K8">
            <v>1997</v>
          </cell>
          <cell r="L8">
            <v>365</v>
          </cell>
          <cell r="M8">
            <v>1996</v>
          </cell>
          <cell r="N8">
            <v>366</v>
          </cell>
          <cell r="O8">
            <v>1997</v>
          </cell>
          <cell r="P8">
            <v>365</v>
          </cell>
          <cell r="Q8">
            <v>1998</v>
          </cell>
          <cell r="R8">
            <v>365</v>
          </cell>
          <cell r="S8">
            <v>1999</v>
          </cell>
          <cell r="T8">
            <v>365</v>
          </cell>
          <cell r="U8">
            <v>2000</v>
          </cell>
          <cell r="V8">
            <v>366</v>
          </cell>
          <cell r="W8">
            <v>2001</v>
          </cell>
          <cell r="X8">
            <v>365</v>
          </cell>
          <cell r="Y8">
            <v>2002</v>
          </cell>
          <cell r="Z8">
            <v>365</v>
          </cell>
          <cell r="AA8">
            <v>2003</v>
          </cell>
          <cell r="AB8">
            <v>365</v>
          </cell>
          <cell r="AC8">
            <v>2004</v>
          </cell>
          <cell r="AD8">
            <v>366</v>
          </cell>
          <cell r="AE8">
            <v>2005</v>
          </cell>
          <cell r="AF8">
            <v>365</v>
          </cell>
        </row>
        <row r="9">
          <cell r="C9" t="str">
            <v>1 (in Rupiahs)</v>
          </cell>
          <cell r="D9">
            <v>18615</v>
          </cell>
          <cell r="E9" t="str">
            <v>2 (in Rupiahs)</v>
          </cell>
          <cell r="F9">
            <v>18615</v>
          </cell>
          <cell r="G9" t="str">
            <v>3 (in Rupiahs)</v>
          </cell>
          <cell r="H9">
            <v>9282</v>
          </cell>
          <cell r="I9" t="str">
            <v>3 (in Rupiahs)</v>
          </cell>
          <cell r="J9">
            <v>18666</v>
          </cell>
          <cell r="K9">
            <v>1</v>
          </cell>
          <cell r="L9">
            <v>18615</v>
          </cell>
          <cell r="M9">
            <v>1</v>
          </cell>
          <cell r="N9">
            <v>18666</v>
          </cell>
          <cell r="O9">
            <v>2</v>
          </cell>
          <cell r="P9">
            <v>18615</v>
          </cell>
          <cell r="Q9">
            <v>3</v>
          </cell>
          <cell r="R9">
            <v>18615</v>
          </cell>
          <cell r="S9">
            <v>4</v>
          </cell>
          <cell r="T9">
            <v>18615</v>
          </cell>
          <cell r="U9">
            <v>5</v>
          </cell>
          <cell r="V9">
            <v>18666</v>
          </cell>
          <cell r="W9">
            <v>6</v>
          </cell>
          <cell r="X9">
            <v>18615</v>
          </cell>
          <cell r="Y9">
            <v>7</v>
          </cell>
          <cell r="Z9">
            <v>18615</v>
          </cell>
          <cell r="AA9">
            <v>8</v>
          </cell>
          <cell r="AB9">
            <v>18615</v>
          </cell>
          <cell r="AC9">
            <v>9</v>
          </cell>
          <cell r="AD9">
            <v>18666</v>
          </cell>
          <cell r="AE9">
            <v>10</v>
          </cell>
          <cell r="AF9">
            <v>18615</v>
          </cell>
        </row>
        <row r="10">
          <cell r="C10">
            <v>51</v>
          </cell>
          <cell r="D10">
            <v>7071.0943068469987</v>
          </cell>
          <cell r="E10">
            <v>51</v>
          </cell>
          <cell r="F10">
            <v>8521.3030334205796</v>
          </cell>
          <cell r="G10">
            <v>51</v>
          </cell>
          <cell r="H10">
            <v>4650.2820000000002</v>
          </cell>
          <cell r="I10">
            <v>51</v>
          </cell>
          <cell r="J10">
            <v>9351.6659999999993</v>
          </cell>
          <cell r="K10">
            <v>51</v>
          </cell>
          <cell r="L10">
            <v>0</v>
          </cell>
          <cell r="M10">
            <v>51</v>
          </cell>
          <cell r="N10">
            <v>10266.300000000001</v>
          </cell>
          <cell r="O10">
            <v>51</v>
          </cell>
          <cell r="P10">
            <v>11169</v>
          </cell>
          <cell r="Q10">
            <v>51</v>
          </cell>
          <cell r="R10">
            <v>11169</v>
          </cell>
          <cell r="S10">
            <v>51</v>
          </cell>
          <cell r="T10">
            <v>11169</v>
          </cell>
          <cell r="U10">
            <v>51</v>
          </cell>
          <cell r="V10">
            <v>11199.6</v>
          </cell>
          <cell r="W10">
            <v>51</v>
          </cell>
          <cell r="X10">
            <v>11169</v>
          </cell>
          <cell r="Y10">
            <v>51</v>
          </cell>
          <cell r="Z10">
            <v>11169</v>
          </cell>
          <cell r="AA10">
            <v>51</v>
          </cell>
          <cell r="AB10">
            <v>11169</v>
          </cell>
          <cell r="AC10">
            <v>51</v>
          </cell>
          <cell r="AD10">
            <v>11199.6</v>
          </cell>
          <cell r="AE10">
            <v>51</v>
          </cell>
          <cell r="AF10">
            <v>11169</v>
          </cell>
        </row>
        <row r="11">
          <cell r="C11">
            <v>236600</v>
          </cell>
          <cell r="E11">
            <v>330485</v>
          </cell>
          <cell r="F11">
            <v>0.39680896027049872</v>
          </cell>
          <cell r="G11">
            <v>319498.26268600486</v>
          </cell>
          <cell r="H11">
            <v>-3.3244284351771299E-2</v>
          </cell>
          <cell r="I11">
            <v>319498.26268600486</v>
          </cell>
          <cell r="J11">
            <v>0</v>
          </cell>
          <cell r="K11">
            <v>0</v>
          </cell>
          <cell r="L11">
            <v>-1</v>
          </cell>
          <cell r="M11">
            <v>150.4761489361702</v>
          </cell>
          <cell r="N11">
            <v>7.0000000000000007E-2</v>
          </cell>
          <cell r="O11">
            <v>161.00947936170212</v>
          </cell>
          <cell r="P11">
            <v>7.0000000000000007E-2</v>
          </cell>
          <cell r="Q11">
            <v>172.28014291702127</v>
          </cell>
          <cell r="R11">
            <v>7.0000000000000007E-2</v>
          </cell>
          <cell r="S11">
            <v>184.33975292121278</v>
          </cell>
          <cell r="T11">
            <v>7.0000000000000007E-2</v>
          </cell>
          <cell r="U11">
            <v>197.24353562569769</v>
          </cell>
          <cell r="V11">
            <v>7.0000000000000007E-2</v>
          </cell>
          <cell r="W11">
            <v>211.05058311949654</v>
          </cell>
          <cell r="X11">
            <v>7.0000000000000007E-2</v>
          </cell>
          <cell r="Y11">
            <v>225.82412393786132</v>
          </cell>
          <cell r="Z11">
            <v>7.0000000000000007E-2</v>
          </cell>
          <cell r="AA11">
            <v>241.63181261351161</v>
          </cell>
          <cell r="AB11">
            <v>7.0000000000000007E-2</v>
          </cell>
          <cell r="AC11">
            <v>258.54603949645747</v>
          </cell>
          <cell r="AD11">
            <v>7.0000000000000007E-2</v>
          </cell>
          <cell r="AE11">
            <v>276.64426226120952</v>
          </cell>
          <cell r="AF11">
            <v>7.0000000000000007E-2</v>
          </cell>
        </row>
        <row r="12">
          <cell r="C12">
            <v>0.37986002185586887</v>
          </cell>
          <cell r="E12">
            <v>0.45776540603924681</v>
          </cell>
          <cell r="F12">
            <v>0.20508971647702837</v>
          </cell>
          <cell r="G12">
            <v>0.501</v>
          </cell>
          <cell r="H12">
            <v>9.4447053862882865E-2</v>
          </cell>
          <cell r="I12">
            <v>0.501</v>
          </cell>
          <cell r="J12">
            <v>0</v>
          </cell>
          <cell r="K12">
            <v>0</v>
          </cell>
          <cell r="L12">
            <v>-1</v>
          </cell>
          <cell r="M12">
            <v>0.55000000000000004</v>
          </cell>
          <cell r="O12">
            <v>0.6</v>
          </cell>
          <cell r="Q12">
            <v>0.6</v>
          </cell>
          <cell r="S12">
            <v>0.6</v>
          </cell>
          <cell r="U12">
            <v>0.6</v>
          </cell>
          <cell r="W12">
            <v>0.6</v>
          </cell>
          <cell r="Y12">
            <v>0.6</v>
          </cell>
          <cell r="AA12">
            <v>0.6</v>
          </cell>
          <cell r="AC12">
            <v>0.6</v>
          </cell>
          <cell r="AE12">
            <v>0.6</v>
          </cell>
        </row>
        <row r="13">
          <cell r="C13">
            <v>89874.881171098576</v>
          </cell>
          <cell r="E13">
            <v>151284.60021488048</v>
          </cell>
          <cell r="F13">
            <v>0.68328011390494803</v>
          </cell>
          <cell r="G13">
            <v>160068.62960568845</v>
          </cell>
          <cell r="H13">
            <v>5.8062944796306887E-2</v>
          </cell>
          <cell r="I13">
            <v>160068.62960568845</v>
          </cell>
          <cell r="J13">
            <v>0</v>
          </cell>
          <cell r="K13">
            <v>0</v>
          </cell>
          <cell r="L13">
            <v>-1</v>
          </cell>
          <cell r="M13">
            <v>82.761881914893621</v>
          </cell>
          <cell r="O13">
            <v>96.605687617021275</v>
          </cell>
          <cell r="P13">
            <v>0.16727272727272718</v>
          </cell>
          <cell r="Q13">
            <v>103.36808575021276</v>
          </cell>
          <cell r="R13">
            <v>6.9999999999999923E-2</v>
          </cell>
          <cell r="S13">
            <v>110.60385175272766</v>
          </cell>
          <cell r="T13">
            <v>7.0000000000000145E-2</v>
          </cell>
          <cell r="U13">
            <v>118.3461213754186</v>
          </cell>
          <cell r="V13">
            <v>7.0000000000000034E-2</v>
          </cell>
          <cell r="W13">
            <v>126.63034987169792</v>
          </cell>
          <cell r="X13">
            <v>7.0000000000000076E-2</v>
          </cell>
          <cell r="Y13">
            <v>135.49447436271677</v>
          </cell>
          <cell r="Z13">
            <v>7.0000000000000021E-2</v>
          </cell>
          <cell r="AA13">
            <v>144.97908756810696</v>
          </cell>
          <cell r="AB13">
            <v>7.0000000000000118E-2</v>
          </cell>
          <cell r="AC13">
            <v>155.12762369787447</v>
          </cell>
          <cell r="AD13">
            <v>7.0000000000000132E-2</v>
          </cell>
          <cell r="AE13">
            <v>165.98655735672571</v>
          </cell>
          <cell r="AF13">
            <v>7.0000000000000187E-2</v>
          </cell>
        </row>
        <row r="14">
          <cell r="C14">
            <v>1673020913</v>
          </cell>
          <cell r="E14">
            <v>2816162833</v>
          </cell>
          <cell r="G14">
            <v>1485757020.0000002</v>
          </cell>
          <cell r="I14">
            <v>2987841040.2197804</v>
          </cell>
          <cell r="K14">
            <v>0</v>
          </cell>
        </row>
        <row r="15">
          <cell r="C15">
            <v>1673020913</v>
          </cell>
          <cell r="D15">
            <v>0.52124922826830689</v>
          </cell>
          <cell r="E15">
            <v>2816162833</v>
          </cell>
          <cell r="F15">
            <v>0.55455852516340465</v>
          </cell>
          <cell r="G15">
            <v>1485757020.0000002</v>
          </cell>
          <cell r="H15">
            <v>0.54964529175399934</v>
          </cell>
          <cell r="I15">
            <v>2987841040.2197804</v>
          </cell>
          <cell r="J15">
            <v>0.54964529175399934</v>
          </cell>
          <cell r="K15">
            <v>0</v>
          </cell>
          <cell r="L15" t="e">
            <v>#DIV/0!</v>
          </cell>
          <cell r="M15">
            <v>1544833.2878234044</v>
          </cell>
          <cell r="N15">
            <v>0.57887120115774249</v>
          </cell>
          <cell r="O15">
            <v>1798314.8749908509</v>
          </cell>
          <cell r="P15">
            <v>0.57887120115774249</v>
          </cell>
          <cell r="Q15">
            <v>1924196.9162402104</v>
          </cell>
          <cell r="R15">
            <v>0.57887120115774238</v>
          </cell>
          <cell r="S15">
            <v>2058890.7003770254</v>
          </cell>
          <cell r="T15">
            <v>0.57887120115774238</v>
          </cell>
          <cell r="U15">
            <v>2209048.7015935639</v>
          </cell>
          <cell r="V15">
            <v>0.57887120115774227</v>
          </cell>
          <cell r="W15">
            <v>2357223.9628616567</v>
          </cell>
          <cell r="X15">
            <v>0.57887120115774238</v>
          </cell>
          <cell r="Y15">
            <v>2522229.6402619728</v>
          </cell>
          <cell r="Z15">
            <v>0.57887120115774249</v>
          </cell>
          <cell r="AA15">
            <v>2698785.7150803111</v>
          </cell>
          <cell r="AB15">
            <v>0.57887120115774238</v>
          </cell>
          <cell r="AC15">
            <v>2895612.2239445248</v>
          </cell>
          <cell r="AD15">
            <v>0.57887120115774249</v>
          </cell>
          <cell r="AE15">
            <v>3089839.7651954489</v>
          </cell>
          <cell r="AF15">
            <v>0.57887120115774227</v>
          </cell>
        </row>
        <row r="16">
          <cell r="C16">
            <v>1240554305</v>
          </cell>
          <cell r="D16">
            <v>0.38650919966484348</v>
          </cell>
          <cell r="E16">
            <v>1703431845</v>
          </cell>
          <cell r="F16">
            <v>0.33543964170326696</v>
          </cell>
          <cell r="G16">
            <v>923785928</v>
          </cell>
          <cell r="H16">
            <v>0.3417480645077477</v>
          </cell>
          <cell r="I16">
            <v>1857723349.7142856</v>
          </cell>
          <cell r="J16">
            <v>0.3417480645077477</v>
          </cell>
          <cell r="K16">
            <v>0</v>
          </cell>
          <cell r="L16" t="e">
            <v>#DIV/0!</v>
          </cell>
          <cell r="M16">
            <v>926899.9726940426</v>
          </cell>
          <cell r="N16">
            <v>0.34732272069464548</v>
          </cell>
          <cell r="O16">
            <v>1078988.9249945106</v>
          </cell>
          <cell r="P16">
            <v>0.34732272069464548</v>
          </cell>
          <cell r="Q16">
            <v>1154518.1497441262</v>
          </cell>
          <cell r="R16">
            <v>0.34732272069464543</v>
          </cell>
          <cell r="S16">
            <v>1235334.4202262152</v>
          </cell>
          <cell r="T16">
            <v>0.34732272069464543</v>
          </cell>
          <cell r="U16">
            <v>1325429.2209561383</v>
          </cell>
          <cell r="V16">
            <v>0.34732272069464537</v>
          </cell>
          <cell r="W16">
            <v>1414334.3777169939</v>
          </cell>
          <cell r="X16">
            <v>0.34732272069464543</v>
          </cell>
          <cell r="Y16">
            <v>1513337.7841571837</v>
          </cell>
          <cell r="Z16">
            <v>0.34732272069464554</v>
          </cell>
          <cell r="AA16">
            <v>1619271.4290481866</v>
          </cell>
          <cell r="AB16">
            <v>0.34732272069464543</v>
          </cell>
          <cell r="AC16">
            <v>1737367.3343667148</v>
          </cell>
          <cell r="AD16">
            <v>0.34732272069464548</v>
          </cell>
          <cell r="AE16">
            <v>1853903.8591172693</v>
          </cell>
          <cell r="AF16">
            <v>0.34732272069464537</v>
          </cell>
        </row>
        <row r="17">
          <cell r="C17">
            <v>296061981</v>
          </cell>
          <cell r="D17">
            <v>9.2241572066849659E-2</v>
          </cell>
          <cell r="E17">
            <v>558612049</v>
          </cell>
          <cell r="F17">
            <v>0.11000183313332844</v>
          </cell>
          <cell r="G17">
            <v>293576759</v>
          </cell>
          <cell r="H17">
            <v>0.10860664373825306</v>
          </cell>
          <cell r="I17">
            <v>590379636.23076928</v>
          </cell>
          <cell r="J17">
            <v>0.10860664373825307</v>
          </cell>
          <cell r="K17">
            <v>0</v>
          </cell>
          <cell r="L17" t="e">
            <v>#DIV/0!</v>
          </cell>
          <cell r="M17">
            <v>92689.997269404266</v>
          </cell>
          <cell r="N17">
            <v>3.4732272069464547E-2</v>
          </cell>
          <cell r="O17">
            <v>107898.89249945105</v>
          </cell>
          <cell r="P17">
            <v>3.4732272069464547E-2</v>
          </cell>
          <cell r="Q17">
            <v>115451.81497441263</v>
          </cell>
          <cell r="R17">
            <v>3.473227206946454E-2</v>
          </cell>
          <cell r="S17">
            <v>123533.44202262152</v>
          </cell>
          <cell r="T17">
            <v>3.473227206946454E-2</v>
          </cell>
          <cell r="U17">
            <v>132542.92209561382</v>
          </cell>
          <cell r="V17">
            <v>3.4732272069464533E-2</v>
          </cell>
          <cell r="W17">
            <v>141433.43777169939</v>
          </cell>
          <cell r="X17">
            <v>3.473227206946454E-2</v>
          </cell>
          <cell r="Y17">
            <v>151333.77841571835</v>
          </cell>
          <cell r="Z17">
            <v>3.4732272069464547E-2</v>
          </cell>
          <cell r="AA17">
            <v>161927.14290481867</v>
          </cell>
          <cell r="AB17">
            <v>3.473227206946454E-2</v>
          </cell>
          <cell r="AC17">
            <v>173736.73343667149</v>
          </cell>
          <cell r="AD17">
            <v>3.4732272069464547E-2</v>
          </cell>
          <cell r="AE17">
            <v>185390.38591172692</v>
          </cell>
          <cell r="AF17">
            <v>3.4732272069464533E-2</v>
          </cell>
        </row>
        <row r="18">
          <cell r="D18">
            <v>1997</v>
          </cell>
          <cell r="E18">
            <v>877089.26469651691</v>
          </cell>
          <cell r="F18">
            <v>1.05</v>
          </cell>
          <cell r="G18">
            <v>835323.10923477798</v>
          </cell>
          <cell r="H18">
            <v>1.2544000000000002</v>
          </cell>
          <cell r="I18">
            <v>665914.46845884714</v>
          </cell>
          <cell r="M18">
            <v>92689.997269404266</v>
          </cell>
          <cell r="N18">
            <v>3.4732272069464547E-2</v>
          </cell>
          <cell r="O18">
            <v>107898.89249945105</v>
          </cell>
          <cell r="P18">
            <v>3.4732272069464547E-2</v>
          </cell>
          <cell r="Q18">
            <v>115451.81497441263</v>
          </cell>
          <cell r="R18">
            <v>3.473227206946454E-2</v>
          </cell>
          <cell r="S18">
            <v>123533.44202262152</v>
          </cell>
          <cell r="T18">
            <v>3.473227206946454E-2</v>
          </cell>
          <cell r="U18">
            <v>132542.92209561382</v>
          </cell>
          <cell r="V18">
            <v>3.4732272069464533E-2</v>
          </cell>
          <cell r="W18">
            <v>141433.43777169939</v>
          </cell>
          <cell r="X18">
            <v>3.473227206946454E-2</v>
          </cell>
          <cell r="Y18">
            <v>151333.77841571835</v>
          </cell>
          <cell r="Z18">
            <v>3.4732272069464547E-2</v>
          </cell>
          <cell r="AA18">
            <v>161927.14290481867</v>
          </cell>
          <cell r="AB18">
            <v>3.473227206946454E-2</v>
          </cell>
          <cell r="AC18">
            <v>173736.73343667149</v>
          </cell>
          <cell r="AD18">
            <v>3.4732272069464547E-2</v>
          </cell>
          <cell r="AE18">
            <v>185390.38591172692</v>
          </cell>
          <cell r="AF18">
            <v>3.4732272069464533E-2</v>
          </cell>
        </row>
        <row r="19">
          <cell r="D19">
            <v>1998</v>
          </cell>
          <cell r="E19">
            <v>1085474.5250721639</v>
          </cell>
          <cell r="F19">
            <v>1.1025</v>
          </cell>
          <cell r="G19">
            <v>984557.39235570421</v>
          </cell>
          <cell r="H19">
            <v>1.4049280000000004</v>
          </cell>
          <cell r="I19">
            <v>700788.50471746875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D20">
            <v>1999</v>
          </cell>
          <cell r="E20">
            <v>1200733.4320957211</v>
          </cell>
          <cell r="F20">
            <v>1.1576250000000001</v>
          </cell>
          <cell r="G20">
            <v>1037238.6844580248</v>
          </cell>
          <cell r="H20">
            <v>1.5735193600000004</v>
          </cell>
          <cell r="I20">
            <v>659183.9355939189</v>
          </cell>
          <cell r="M20">
            <v>11586.249658675533</v>
          </cell>
          <cell r="N20">
            <v>4.3415340086830683E-3</v>
          </cell>
          <cell r="O20">
            <v>13487.361562431381</v>
          </cell>
          <cell r="P20">
            <v>4.3415340086830683E-3</v>
          </cell>
          <cell r="Q20">
            <v>14431.476871801578</v>
          </cell>
          <cell r="R20">
            <v>4.3415340086830675E-3</v>
          </cell>
          <cell r="S20">
            <v>15441.680252827689</v>
          </cell>
          <cell r="T20">
            <v>4.3415340086830675E-3</v>
          </cell>
          <cell r="U20">
            <v>16567.865261951727</v>
          </cell>
          <cell r="V20">
            <v>4.3415340086830666E-3</v>
          </cell>
          <cell r="W20">
            <v>17679.179721462424</v>
          </cell>
          <cell r="X20">
            <v>4.3415340086830675E-3</v>
          </cell>
          <cell r="Y20">
            <v>18916.722301964794</v>
          </cell>
          <cell r="Z20">
            <v>4.3415340086830683E-3</v>
          </cell>
          <cell r="AA20">
            <v>20240.892863102334</v>
          </cell>
          <cell r="AB20">
            <v>4.3415340086830675E-3</v>
          </cell>
          <cell r="AC20">
            <v>21717.091679583937</v>
          </cell>
          <cell r="AD20">
            <v>4.3415340086830683E-3</v>
          </cell>
          <cell r="AE20">
            <v>23173.798238965865</v>
          </cell>
          <cell r="AF20">
            <v>4.3415340086830666E-3</v>
          </cell>
        </row>
        <row r="21">
          <cell r="C21">
            <v>3209637199</v>
          </cell>
          <cell r="D21">
            <v>1</v>
          </cell>
          <cell r="E21">
            <v>5078206727</v>
          </cell>
          <cell r="F21">
            <v>1</v>
          </cell>
          <cell r="G21">
            <v>2703119707</v>
          </cell>
          <cell r="H21">
            <v>1.0000000000000002</v>
          </cell>
          <cell r="I21">
            <v>5435944026.164835</v>
          </cell>
          <cell r="J21">
            <v>1.0000000000000002</v>
          </cell>
          <cell r="K21">
            <v>0</v>
          </cell>
          <cell r="L21" t="e">
            <v>#DIV/0!</v>
          </cell>
          <cell r="M21">
            <v>2668699.5047149309</v>
          </cell>
          <cell r="N21">
            <v>1</v>
          </cell>
          <cell r="O21">
            <v>3106588.9465466947</v>
          </cell>
          <cell r="P21">
            <v>1</v>
          </cell>
          <cell r="Q21">
            <v>3324050.1728049638</v>
          </cell>
          <cell r="R21">
            <v>0.99999999999999989</v>
          </cell>
          <cell r="S21">
            <v>3556733.6849013115</v>
          </cell>
          <cell r="T21">
            <v>0.99999999999999989</v>
          </cell>
          <cell r="U21">
            <v>3816131.6320028822</v>
          </cell>
          <cell r="V21">
            <v>0.99999999999999967</v>
          </cell>
          <cell r="W21">
            <v>4072104.3958435119</v>
          </cell>
          <cell r="X21">
            <v>0.99999999999999989</v>
          </cell>
          <cell r="Y21">
            <v>4357151.7035525572</v>
          </cell>
          <cell r="Z21">
            <v>1</v>
          </cell>
          <cell r="AA21">
            <v>4662152.3228012379</v>
          </cell>
          <cell r="AB21">
            <v>0.99999999999999989</v>
          </cell>
          <cell r="AC21">
            <v>5002170.1168641662</v>
          </cell>
          <cell r="AD21">
            <v>1</v>
          </cell>
          <cell r="AE21">
            <v>5337698.1943751387</v>
          </cell>
          <cell r="AF21">
            <v>0.99999999999999967</v>
          </cell>
        </row>
        <row r="22">
          <cell r="D22">
            <v>2001</v>
          </cell>
          <cell r="E22">
            <v>1425607.7634699894</v>
          </cell>
          <cell r="F22">
            <v>1.2762815625000004</v>
          </cell>
          <cell r="G22">
            <v>1117000.9857993142</v>
          </cell>
          <cell r="H22">
            <v>1.9738226851840008</v>
          </cell>
          <cell r="I22">
            <v>565907.46179167903</v>
          </cell>
        </row>
        <row r="23">
          <cell r="D23">
            <v>2002</v>
          </cell>
          <cell r="E23">
            <v>1531741.3893936193</v>
          </cell>
          <cell r="F23">
            <v>1.3400956406250004</v>
          </cell>
          <cell r="G23">
            <v>1143009.0084310984</v>
          </cell>
          <cell r="H23">
            <v>2.210681407406081</v>
          </cell>
          <cell r="I23">
            <v>517039.228086808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#DIV/0!</v>
          </cell>
          <cell r="M24">
            <v>308966.65756468091</v>
          </cell>
          <cell r="N24">
            <v>0.2</v>
          </cell>
          <cell r="O24">
            <v>341679.82624826167</v>
          </cell>
          <cell r="P24">
            <v>0.19</v>
          </cell>
          <cell r="Q24">
            <v>346355.44492323784</v>
          </cell>
          <cell r="R24">
            <v>0.18</v>
          </cell>
          <cell r="S24">
            <v>370600.32606786455</v>
          </cell>
          <cell r="T24">
            <v>0.18</v>
          </cell>
          <cell r="U24">
            <v>397628.76628684148</v>
          </cell>
          <cell r="V24">
            <v>0.18</v>
          </cell>
          <cell r="W24">
            <v>424300.31331509817</v>
          </cell>
          <cell r="X24">
            <v>0.18</v>
          </cell>
          <cell r="Y24">
            <v>454001.3352471551</v>
          </cell>
          <cell r="Z24">
            <v>0.18</v>
          </cell>
          <cell r="AA24">
            <v>485781.42871445598</v>
          </cell>
          <cell r="AB24">
            <v>0.18</v>
          </cell>
          <cell r="AC24">
            <v>521210.20031001442</v>
          </cell>
          <cell r="AD24">
            <v>0.18</v>
          </cell>
          <cell r="AE24">
            <v>556171.15773518081</v>
          </cell>
          <cell r="AF24">
            <v>0.18</v>
          </cell>
        </row>
        <row r="25">
          <cell r="C25">
            <v>444005157</v>
          </cell>
          <cell r="D25">
            <v>0.35790868260297559</v>
          </cell>
          <cell r="E25">
            <v>510866533</v>
          </cell>
          <cell r="F25">
            <v>0.29990429878337749</v>
          </cell>
          <cell r="G25">
            <v>297805608</v>
          </cell>
          <cell r="H25">
            <v>0.3223751293167566</v>
          </cell>
          <cell r="I25">
            <v>598883805.09890103</v>
          </cell>
          <cell r="J25">
            <v>0.3223751293167566</v>
          </cell>
          <cell r="K25">
            <v>0</v>
          </cell>
          <cell r="L25" t="e">
            <v>#DIV/0!</v>
          </cell>
          <cell r="M25">
            <v>602484.98225112772</v>
          </cell>
          <cell r="N25">
            <v>0.65</v>
          </cell>
          <cell r="O25">
            <v>647393.35499670636</v>
          </cell>
          <cell r="P25">
            <v>0.6</v>
          </cell>
          <cell r="Q25">
            <v>634984.98235926952</v>
          </cell>
          <cell r="R25">
            <v>0.55000000000000004</v>
          </cell>
          <cell r="S25">
            <v>679433.93112441839</v>
          </cell>
          <cell r="T25">
            <v>0.55000000000000004</v>
          </cell>
          <cell r="U25">
            <v>728986.07152587618</v>
          </cell>
          <cell r="V25">
            <v>0.55000000000000004</v>
          </cell>
          <cell r="W25">
            <v>777883.90774434677</v>
          </cell>
          <cell r="X25">
            <v>0.55000000000000004</v>
          </cell>
          <cell r="Y25">
            <v>832335.78128645115</v>
          </cell>
          <cell r="Z25">
            <v>0.55000000000000004</v>
          </cell>
          <cell r="AA25">
            <v>890599.2859765027</v>
          </cell>
          <cell r="AB25">
            <v>0.55000000000000004</v>
          </cell>
          <cell r="AC25">
            <v>955552.03390169318</v>
          </cell>
          <cell r="AD25">
            <v>0.55000000000000004</v>
          </cell>
          <cell r="AE25">
            <v>1019647.1225144982</v>
          </cell>
          <cell r="AF25">
            <v>0.55000000000000004</v>
          </cell>
        </row>
        <row r="26">
          <cell r="C26">
            <v>177868335</v>
          </cell>
          <cell r="D26">
            <v>0.60078073651746589</v>
          </cell>
          <cell r="E26">
            <v>290742951</v>
          </cell>
          <cell r="F26">
            <v>0.52047382708710599</v>
          </cell>
          <cell r="G26">
            <v>158962572</v>
          </cell>
          <cell r="H26">
            <v>0.54146851590523892</v>
          </cell>
          <cell r="I26">
            <v>319671985.45054942</v>
          </cell>
          <cell r="J26">
            <v>0.54146851590523881</v>
          </cell>
          <cell r="K26">
            <v>0</v>
          </cell>
          <cell r="L26" t="e">
            <v>#DIV/0!</v>
          </cell>
          <cell r="M26">
            <v>55613.99836164256</v>
          </cell>
          <cell r="N26">
            <v>0.6</v>
          </cell>
          <cell r="O26">
            <v>64739.335499670626</v>
          </cell>
          <cell r="P26">
            <v>0.6</v>
          </cell>
          <cell r="Q26">
            <v>63498.498235926949</v>
          </cell>
          <cell r="R26">
            <v>0.55000000000000004</v>
          </cell>
          <cell r="S26">
            <v>67943.393112441845</v>
          </cell>
          <cell r="T26">
            <v>0.55000000000000004</v>
          </cell>
          <cell r="U26">
            <v>72898.607152587603</v>
          </cell>
          <cell r="V26">
            <v>0.55000000000000004</v>
          </cell>
          <cell r="W26">
            <v>77788.390774434665</v>
          </cell>
          <cell r="X26">
            <v>0.55000000000000004</v>
          </cell>
          <cell r="Y26">
            <v>83233.578128645095</v>
          </cell>
          <cell r="Z26">
            <v>0.55000000000000004</v>
          </cell>
          <cell r="AA26">
            <v>89059.928597650272</v>
          </cell>
          <cell r="AB26">
            <v>0.55000000000000004</v>
          </cell>
          <cell r="AC26">
            <v>95555.203390169336</v>
          </cell>
          <cell r="AD26">
            <v>0.55000000000000004</v>
          </cell>
          <cell r="AE26">
            <v>101964.71225144982</v>
          </cell>
          <cell r="AF26">
            <v>0.55000000000000004</v>
          </cell>
        </row>
        <row r="27">
          <cell r="C27">
            <v>424290205</v>
          </cell>
          <cell r="D27">
            <v>0.13219257464120635</v>
          </cell>
          <cell r="E27">
            <v>507928131</v>
          </cell>
          <cell r="F27">
            <v>0.10002116067851839</v>
          </cell>
          <cell r="G27">
            <v>267846769</v>
          </cell>
          <cell r="H27">
            <v>9.9088016082448688E-2</v>
          </cell>
          <cell r="I27">
            <v>538636909.08791208</v>
          </cell>
          <cell r="J27">
            <v>9.9088016082448702E-2</v>
          </cell>
          <cell r="K27">
            <v>0</v>
          </cell>
          <cell r="L27" t="e">
            <v>#DIV/0!</v>
          </cell>
          <cell r="M27">
            <v>50979.498498172354</v>
          </cell>
          <cell r="N27">
            <v>0.55000000000000004</v>
          </cell>
          <cell r="O27">
            <v>59344.390874698081</v>
          </cell>
          <cell r="P27">
            <v>0.55000000000000004</v>
          </cell>
          <cell r="Q27">
            <v>63498.498235926949</v>
          </cell>
          <cell r="R27">
            <v>0.55000000000000004</v>
          </cell>
          <cell r="S27">
            <v>67943.393112441845</v>
          </cell>
          <cell r="T27">
            <v>0.55000000000000004</v>
          </cell>
          <cell r="U27">
            <v>72898.607152587603</v>
          </cell>
          <cell r="V27">
            <v>0.55000000000000004</v>
          </cell>
          <cell r="W27">
            <v>77788.390774434665</v>
          </cell>
          <cell r="X27">
            <v>0.55000000000000004</v>
          </cell>
          <cell r="Y27">
            <v>83233.578128645095</v>
          </cell>
          <cell r="Z27">
            <v>0.55000000000000004</v>
          </cell>
          <cell r="AA27">
            <v>89059.928597650272</v>
          </cell>
          <cell r="AB27">
            <v>0.55000000000000004</v>
          </cell>
          <cell r="AC27">
            <v>95555.203390169336</v>
          </cell>
          <cell r="AD27">
            <v>0.55000000000000004</v>
          </cell>
          <cell r="AE27">
            <v>101964.71225144982</v>
          </cell>
          <cell r="AF27">
            <v>0.55000000000000004</v>
          </cell>
        </row>
        <row r="28">
          <cell r="C28">
            <v>429746330</v>
          </cell>
          <cell r="D28">
            <v>0.13389249418404439</v>
          </cell>
          <cell r="E28">
            <v>589722021</v>
          </cell>
          <cell r="F28">
            <v>0.11612800594834863</v>
          </cell>
          <cell r="G28">
            <v>292370482</v>
          </cell>
          <cell r="H28">
            <v>0.10816039010143623</v>
          </cell>
          <cell r="I28">
            <v>587953826.43956041</v>
          </cell>
          <cell r="J28">
            <v>0.10816039010143623</v>
          </cell>
          <cell r="K28">
            <v>0</v>
          </cell>
          <cell r="L28" t="e">
            <v>#DIV/0!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M29">
            <v>347.58748976026601</v>
          </cell>
          <cell r="N29">
            <v>0.03</v>
          </cell>
          <cell r="O29">
            <v>404.6208468729414</v>
          </cell>
          <cell r="P29">
            <v>0.03</v>
          </cell>
          <cell r="Q29">
            <v>432.94430615404735</v>
          </cell>
          <cell r="R29">
            <v>0.03</v>
          </cell>
          <cell r="S29">
            <v>463.25040758483067</v>
          </cell>
          <cell r="T29">
            <v>0.03</v>
          </cell>
          <cell r="U29">
            <v>497.0359578585518</v>
          </cell>
          <cell r="V29">
            <v>0.03</v>
          </cell>
          <cell r="W29">
            <v>530.37539164387272</v>
          </cell>
          <cell r="X29">
            <v>0.03</v>
          </cell>
          <cell r="Y29">
            <v>567.50166905894378</v>
          </cell>
          <cell r="Z29">
            <v>0.03</v>
          </cell>
          <cell r="AA29">
            <v>607.22678589306997</v>
          </cell>
          <cell r="AB29">
            <v>0.03</v>
          </cell>
          <cell r="AC29">
            <v>651.51275038751805</v>
          </cell>
          <cell r="AD29">
            <v>0.03</v>
          </cell>
          <cell r="AE29">
            <v>695.21394716897589</v>
          </cell>
          <cell r="AF29">
            <v>0.03</v>
          </cell>
        </row>
        <row r="30">
          <cell r="C30">
            <v>1475910027</v>
          </cell>
          <cell r="D30">
            <v>0.45983702689507616</v>
          </cell>
          <cell r="E30">
            <v>1899259636</v>
          </cell>
          <cell r="F30">
            <v>0.37400203223353334</v>
          </cell>
          <cell r="G30">
            <v>1016985431</v>
          </cell>
          <cell r="H30">
            <v>0.37622656087572226</v>
          </cell>
          <cell r="I30">
            <v>2045146526.0769229</v>
          </cell>
          <cell r="J30">
            <v>0.3762265608757222</v>
          </cell>
          <cell r="K30">
            <v>0</v>
          </cell>
          <cell r="L30" t="e">
            <v>#DIV/0!</v>
          </cell>
          <cell r="M30">
            <v>1018392.7241653838</v>
          </cell>
          <cell r="N30">
            <v>0.38160636758321281</v>
          </cell>
          <cell r="O30">
            <v>1113561.5284662095</v>
          </cell>
          <cell r="P30">
            <v>0.35845151953690302</v>
          </cell>
          <cell r="Q30">
            <v>1108770.3680605153</v>
          </cell>
          <cell r="R30">
            <v>0.33356005788712006</v>
          </cell>
          <cell r="S30">
            <v>1186384.2938247514</v>
          </cell>
          <cell r="T30">
            <v>0.33356005788712006</v>
          </cell>
          <cell r="U30">
            <v>1272909.0880757512</v>
          </cell>
          <cell r="V30">
            <v>0.33356005788712001</v>
          </cell>
          <cell r="W30">
            <v>1358291.3779999581</v>
          </cell>
          <cell r="X30">
            <v>0.33356005788712012</v>
          </cell>
          <cell r="Y30">
            <v>1453371.7744599557</v>
          </cell>
          <cell r="Z30">
            <v>0.33356005788712029</v>
          </cell>
          <cell r="AA30">
            <v>1555107.7986721522</v>
          </cell>
          <cell r="AB30">
            <v>0.33356005788712006</v>
          </cell>
          <cell r="AC30">
            <v>1668524.1537424338</v>
          </cell>
          <cell r="AD30">
            <v>0.33356005788712012</v>
          </cell>
          <cell r="AE30">
            <v>1780442.9186997479</v>
          </cell>
          <cell r="AF30">
            <v>0.33356005788712012</v>
          </cell>
        </row>
        <row r="31">
          <cell r="C31">
            <v>1733727172</v>
          </cell>
          <cell r="D31">
            <v>0.54016297310492378</v>
          </cell>
          <cell r="E31">
            <v>3178947091</v>
          </cell>
          <cell r="F31">
            <v>0.62599796776646666</v>
          </cell>
          <cell r="G31">
            <v>1686134276</v>
          </cell>
          <cell r="H31">
            <v>0.62377343912427774</v>
          </cell>
          <cell r="I31">
            <v>3390797500.0879121</v>
          </cell>
          <cell r="J31">
            <v>0.62377343912427774</v>
          </cell>
          <cell r="K31">
            <v>0</v>
          </cell>
          <cell r="L31" t="e">
            <v>#DIV/0!</v>
          </cell>
          <cell r="M31">
            <v>1650306.7805495472</v>
          </cell>
          <cell r="N31">
            <v>0.61839363241678724</v>
          </cell>
          <cell r="O31">
            <v>1993027.4180804852</v>
          </cell>
          <cell r="P31">
            <v>0.64154848046309698</v>
          </cell>
          <cell r="Q31">
            <v>2215279.8047444485</v>
          </cell>
          <cell r="R31">
            <v>0.66643994211287994</v>
          </cell>
          <cell r="S31">
            <v>2370349.3910765601</v>
          </cell>
          <cell r="T31">
            <v>0.66643994211287994</v>
          </cell>
          <cell r="U31">
            <v>2543222.5439271312</v>
          </cell>
          <cell r="V31">
            <v>0.66643994211288005</v>
          </cell>
          <cell r="W31">
            <v>2713813.0178435538</v>
          </cell>
          <cell r="X31">
            <v>0.66643994211287994</v>
          </cell>
          <cell r="Y31">
            <v>2903779.9290926014</v>
          </cell>
          <cell r="Z31">
            <v>0.66643994211287971</v>
          </cell>
          <cell r="AA31">
            <v>3107044.5241290857</v>
          </cell>
          <cell r="AB31">
            <v>0.66643994211287994</v>
          </cell>
          <cell r="AC31">
            <v>3333645.9631217327</v>
          </cell>
          <cell r="AD31">
            <v>0.66643994211287994</v>
          </cell>
          <cell r="AE31">
            <v>3557255.2756753908</v>
          </cell>
          <cell r="AF31">
            <v>0.66643994211287982</v>
          </cell>
        </row>
        <row r="32">
          <cell r="F32">
            <v>-9200000</v>
          </cell>
          <cell r="G32">
            <v>-9200000</v>
          </cell>
        </row>
        <row r="33">
          <cell r="D33">
            <v>1996</v>
          </cell>
          <cell r="E33">
            <v>619825.66879232915</v>
          </cell>
          <cell r="G33" t="str">
            <v>guess</v>
          </cell>
          <cell r="H33">
            <v>6.7372355303514042E-2</v>
          </cell>
        </row>
        <row r="34">
          <cell r="C34">
            <v>1340508825</v>
          </cell>
          <cell r="D34">
            <v>0.41765119915037474</v>
          </cell>
          <cell r="E34">
            <v>1160712867</v>
          </cell>
          <cell r="F34">
            <v>0.22856747064444585</v>
          </cell>
          <cell r="G34">
            <v>580356433.5</v>
          </cell>
          <cell r="H34">
            <v>0.21469875418284612</v>
          </cell>
          <cell r="I34">
            <v>1167090410.2252748</v>
          </cell>
          <cell r="J34">
            <v>0.21469875418284612</v>
          </cell>
          <cell r="K34">
            <v>0</v>
          </cell>
          <cell r="L34" t="e">
            <v>#DIV/0!</v>
          </cell>
          <cell r="M34">
            <v>400304.9257072396</v>
          </cell>
          <cell r="N34">
            <v>0.15</v>
          </cell>
          <cell r="O34">
            <v>434922.45251653728</v>
          </cell>
          <cell r="P34">
            <v>0.14000000000000001</v>
          </cell>
          <cell r="Q34">
            <v>432126.52246464533</v>
          </cell>
          <cell r="R34">
            <v>0.13</v>
          </cell>
          <cell r="S34">
            <v>426808.04218815739</v>
          </cell>
          <cell r="T34">
            <v>0.12</v>
          </cell>
          <cell r="U34">
            <v>419774.47952031705</v>
          </cell>
          <cell r="V34">
            <v>0.11</v>
          </cell>
          <cell r="W34">
            <v>447931.48354278633</v>
          </cell>
          <cell r="X34">
            <v>0.11</v>
          </cell>
          <cell r="Y34">
            <v>479286.6873907813</v>
          </cell>
          <cell r="Z34">
            <v>0.11</v>
          </cell>
          <cell r="AA34">
            <v>512836.75550813618</v>
          </cell>
          <cell r="AB34">
            <v>0.11</v>
          </cell>
          <cell r="AC34">
            <v>550238.71285505826</v>
          </cell>
          <cell r="AD34">
            <v>0.11</v>
          </cell>
          <cell r="AE34">
            <v>587146.80138126528</v>
          </cell>
          <cell r="AF34">
            <v>0.11</v>
          </cell>
        </row>
        <row r="35">
          <cell r="C35">
            <v>370146189</v>
          </cell>
          <cell r="D35">
            <v>0.11532337334429056</v>
          </cell>
          <cell r="E35">
            <v>328974172</v>
          </cell>
          <cell r="F35">
            <v>6.4781563588362359E-2</v>
          </cell>
          <cell r="G35">
            <v>140213476</v>
          </cell>
          <cell r="H35">
            <v>5.1870982863579114E-2</v>
          </cell>
          <cell r="I35">
            <v>281967759.4285714</v>
          </cell>
          <cell r="J35">
            <v>5.1870982863579114E-2</v>
          </cell>
          <cell r="K35">
            <v>0</v>
          </cell>
          <cell r="L35" t="e">
            <v>#DIV/0!</v>
          </cell>
          <cell r="M35">
            <v>173465.46780647052</v>
          </cell>
          <cell r="N35">
            <v>6.5000000000000002E-2</v>
          </cell>
          <cell r="O35">
            <v>170862.3920600682</v>
          </cell>
          <cell r="P35">
            <v>5.5E-2</v>
          </cell>
          <cell r="Q35">
            <v>149582.25777622336</v>
          </cell>
          <cell r="R35">
            <v>4.4999999999999998E-2</v>
          </cell>
          <cell r="S35">
            <v>160053.01582055903</v>
          </cell>
          <cell r="T35">
            <v>4.4999999999999998E-2</v>
          </cell>
          <cell r="U35">
            <v>171725.9234401297</v>
          </cell>
          <cell r="V35">
            <v>4.4999999999999998E-2</v>
          </cell>
          <cell r="W35">
            <v>183244.69781295804</v>
          </cell>
          <cell r="X35">
            <v>4.4999999999999998E-2</v>
          </cell>
          <cell r="Y35">
            <v>196071.82665986507</v>
          </cell>
          <cell r="Z35">
            <v>4.4999999999999998E-2</v>
          </cell>
          <cell r="AA35">
            <v>209796.85452605569</v>
          </cell>
          <cell r="AB35">
            <v>4.4999999999999998E-2</v>
          </cell>
          <cell r="AC35">
            <v>225097.65525888748</v>
          </cell>
          <cell r="AD35">
            <v>4.4999999999999998E-2</v>
          </cell>
          <cell r="AE35">
            <v>240196.41874688125</v>
          </cell>
          <cell r="AF35">
            <v>4.4999999999999998E-2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 t="e">
            <v>#DIV/0!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 t="e">
            <v>#DIV/0!</v>
          </cell>
          <cell r="M37">
            <v>240182.95542434376</v>
          </cell>
          <cell r="N37">
            <v>0.09</v>
          </cell>
          <cell r="O37">
            <v>252192.10319556095</v>
          </cell>
          <cell r="P37">
            <v>8.1179746511330184E-2</v>
          </cell>
          <cell r="Q37">
            <v>264801.70835533901</v>
          </cell>
          <cell r="R37">
            <v>7.9662368071866066E-2</v>
          </cell>
          <cell r="S37">
            <v>278041.79377310595</v>
          </cell>
          <cell r="T37">
            <v>7.817335184622369E-2</v>
          </cell>
          <cell r="U37">
            <v>291943.88346176129</v>
          </cell>
          <cell r="V37">
            <v>7.650257161295447E-2</v>
          </cell>
          <cell r="W37">
            <v>306541.07763484935</v>
          </cell>
          <cell r="X37">
            <v>7.5278295406115497E-2</v>
          </cell>
          <cell r="Y37">
            <v>321868.13151659182</v>
          </cell>
          <cell r="Z37">
            <v>7.3871224463945118E-2</v>
          </cell>
          <cell r="AA37">
            <v>337961.53809242143</v>
          </cell>
          <cell r="AB37">
            <v>7.2490453913217151E-2</v>
          </cell>
          <cell r="AC37">
            <v>354859.61499704252</v>
          </cell>
          <cell r="AD37">
            <v>7.094113288963913E-2</v>
          </cell>
          <cell r="AE37">
            <v>372602.59574689466</v>
          </cell>
          <cell r="AF37">
            <v>6.9805856790393833E-2</v>
          </cell>
        </row>
        <row r="38">
          <cell r="C38">
            <v>1710655014</v>
          </cell>
          <cell r="D38">
            <v>0.53297457249466529</v>
          </cell>
          <cell r="E38">
            <v>1489687039</v>
          </cell>
          <cell r="F38">
            <v>0.29334903423280823</v>
          </cell>
          <cell r="G38">
            <v>720569909.5</v>
          </cell>
          <cell r="H38">
            <v>0.26656973704642523</v>
          </cell>
          <cell r="I38">
            <v>1449058169.6538463</v>
          </cell>
          <cell r="J38">
            <v>0.26656973704642523</v>
          </cell>
          <cell r="K38">
            <v>0</v>
          </cell>
          <cell r="L38" t="e">
            <v>#DIV/0!</v>
          </cell>
          <cell r="M38">
            <v>813953.34893805394</v>
          </cell>
          <cell r="N38">
            <v>0.30499999999999999</v>
          </cell>
          <cell r="O38">
            <v>857976.94777216646</v>
          </cell>
          <cell r="P38">
            <v>0.2761797465113302</v>
          </cell>
          <cell r="Q38">
            <v>846510.4885962077</v>
          </cell>
          <cell r="R38">
            <v>0.25466236807186604</v>
          </cell>
          <cell r="S38">
            <v>864902.85178182239</v>
          </cell>
          <cell r="T38">
            <v>0.24317335184622371</v>
          </cell>
          <cell r="U38">
            <v>883444.28642220807</v>
          </cell>
          <cell r="V38">
            <v>0.23150257161295448</v>
          </cell>
          <cell r="W38">
            <v>937717.25899059372</v>
          </cell>
          <cell r="X38">
            <v>0.2302782954061155</v>
          </cell>
          <cell r="Y38">
            <v>997226.6455672381</v>
          </cell>
          <cell r="Z38">
            <v>0.22887122446394509</v>
          </cell>
          <cell r="AA38">
            <v>1060595.1481266133</v>
          </cell>
          <cell r="AB38">
            <v>0.22749045391321715</v>
          </cell>
          <cell r="AC38">
            <v>1130195.9831109883</v>
          </cell>
          <cell r="AD38">
            <v>0.22594113288963913</v>
          </cell>
          <cell r="AE38">
            <v>1199945.8158750411</v>
          </cell>
          <cell r="AF38">
            <v>0.2248058567903938</v>
          </cell>
        </row>
        <row r="39">
          <cell r="C39">
            <v>23072158</v>
          </cell>
          <cell r="D39">
            <v>7.1884006102584941E-3</v>
          </cell>
          <cell r="E39">
            <v>1689260052</v>
          </cell>
          <cell r="F39">
            <v>0.33264893353365843</v>
          </cell>
          <cell r="G39">
            <v>965564366.5</v>
          </cell>
          <cell r="H39">
            <v>0.35720370207785251</v>
          </cell>
          <cell r="I39">
            <v>1941739330.4340658</v>
          </cell>
          <cell r="J39">
            <v>0.35720370207785251</v>
          </cell>
          <cell r="K39">
            <v>0</v>
          </cell>
          <cell r="L39" t="e">
            <v>#DIV/0!</v>
          </cell>
          <cell r="M39">
            <v>836353.43161149323</v>
          </cell>
          <cell r="N39">
            <v>0.31339363241678725</v>
          </cell>
          <cell r="O39">
            <v>1135050.4703083187</v>
          </cell>
          <cell r="P39">
            <v>0.36536873395176678</v>
          </cell>
          <cell r="Q39">
            <v>1368769.3161482408</v>
          </cell>
          <cell r="R39">
            <v>0.41177757404101384</v>
          </cell>
          <cell r="S39">
            <v>1505446.5392947379</v>
          </cell>
          <cell r="T39">
            <v>0.42326659026665625</v>
          </cell>
          <cell r="U39">
            <v>1659778.2575049233</v>
          </cell>
          <cell r="V39">
            <v>0.43493737049992559</v>
          </cell>
          <cell r="W39">
            <v>1776095.7588529601</v>
          </cell>
          <cell r="X39">
            <v>0.43616164670676438</v>
          </cell>
          <cell r="Y39">
            <v>1906553.2835253633</v>
          </cell>
          <cell r="Z39">
            <v>0.43756871764893462</v>
          </cell>
          <cell r="AA39">
            <v>2046449.3760024724</v>
          </cell>
          <cell r="AB39">
            <v>0.43894948819966279</v>
          </cell>
          <cell r="AC39">
            <v>2203449.9800107442</v>
          </cell>
          <cell r="AD39">
            <v>0.44049880922324075</v>
          </cell>
          <cell r="AE39">
            <v>2357309.4598003495</v>
          </cell>
          <cell r="AF39">
            <v>0.44163408532248599</v>
          </cell>
        </row>
        <row r="40">
          <cell r="D40">
            <v>2003</v>
          </cell>
          <cell r="E40">
            <v>1645618.0982559426</v>
          </cell>
          <cell r="G40">
            <v>1645618.0982559426</v>
          </cell>
          <cell r="H40">
            <v>0.17887153241912418</v>
          </cell>
        </row>
        <row r="41">
          <cell r="D41">
            <v>2004</v>
          </cell>
          <cell r="E41">
            <v>1773636.4862079928</v>
          </cell>
          <cell r="G41">
            <v>1773636.4862079928</v>
          </cell>
          <cell r="H41">
            <v>0.1927865745878253</v>
          </cell>
          <cell r="M41">
            <v>146755</v>
          </cell>
        </row>
        <row r="42">
          <cell r="C42">
            <v>129279341</v>
          </cell>
          <cell r="D42">
            <v>4.0278490366536905E-2</v>
          </cell>
          <cell r="E42">
            <v>350998295</v>
          </cell>
          <cell r="F42">
            <v>6.9118551856859056E-2</v>
          </cell>
          <cell r="G42">
            <v>156895826</v>
          </cell>
          <cell r="H42">
            <v>5.8042500150364225E-2</v>
          </cell>
          <cell r="I42">
            <v>315515781.95604396</v>
          </cell>
          <cell r="J42">
            <v>5.8042500150364225E-2</v>
          </cell>
          <cell r="K42">
            <v>0</v>
          </cell>
          <cell r="L42" t="e">
            <v>#DIV/0!</v>
          </cell>
          <cell r="M42">
            <v>81060.98514144792</v>
          </cell>
          <cell r="N42">
            <v>3.0374714349904602E-2</v>
          </cell>
          <cell r="O42">
            <v>94197.668396400841</v>
          </cell>
          <cell r="P42">
            <v>3.032189646496734E-2</v>
          </cell>
          <cell r="Q42">
            <v>100721.5051841489</v>
          </cell>
          <cell r="R42">
            <v>3.0300837817726484E-2</v>
          </cell>
          <cell r="S42">
            <v>107702.01054703935</v>
          </cell>
          <cell r="T42">
            <v>3.0281156838996719E-2</v>
          </cell>
          <cell r="U42">
            <v>115483.94896008646</v>
          </cell>
          <cell r="V42">
            <v>3.0262045468142082E-2</v>
          </cell>
          <cell r="W42">
            <v>123163.13187530535</v>
          </cell>
          <cell r="X42">
            <v>3.0245573271898606E-2</v>
          </cell>
          <cell r="Y42">
            <v>131714.55110657669</v>
          </cell>
          <cell r="Z42">
            <v>3.0229507730746358E-2</v>
          </cell>
          <cell r="AA42">
            <v>140864.56968403712</v>
          </cell>
          <cell r="AB42">
            <v>3.021449320630501E-2</v>
          </cell>
          <cell r="AC42">
            <v>151065.10350592498</v>
          </cell>
          <cell r="AD42">
            <v>3.0199913232984345E-2</v>
          </cell>
          <cell r="AE42">
            <v>161130.94583125415</v>
          </cell>
          <cell r="AF42">
            <v>3.0187346673338292E-2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 t="e">
            <v>#DIV/0!</v>
          </cell>
          <cell r="M43">
            <v>37764.622323502263</v>
          </cell>
          <cell r="N43">
            <v>1.415094590334413E-2</v>
          </cell>
          <cell r="O43">
            <v>52042.640095595896</v>
          </cell>
          <cell r="P43">
            <v>1.6752341874339972E-2</v>
          </cell>
          <cell r="Q43">
            <v>63402.390548204596</v>
          </cell>
          <cell r="R43">
            <v>1.9073836811164369E-2</v>
          </cell>
          <cell r="S43">
            <v>69887.226437384932</v>
          </cell>
          <cell r="T43">
            <v>1.9649271671382976E-2</v>
          </cell>
          <cell r="U43">
            <v>77214.715427241841</v>
          </cell>
          <cell r="V43">
            <v>2.0233766251589177E-2</v>
          </cell>
          <cell r="W43">
            <v>82646.631348882744</v>
          </cell>
          <cell r="X43">
            <v>2.0295803671743291E-2</v>
          </cell>
          <cell r="Y43">
            <v>88741.936620939348</v>
          </cell>
          <cell r="Z43">
            <v>2.0366960495909418E-2</v>
          </cell>
          <cell r="AA43">
            <v>95279.240315921779</v>
          </cell>
          <cell r="AB43">
            <v>2.0436749749667891E-2</v>
          </cell>
          <cell r="AC43">
            <v>102619.24382524096</v>
          </cell>
          <cell r="AD43">
            <v>2.0514944799512821E-2</v>
          </cell>
          <cell r="AE43">
            <v>109808.92569845478</v>
          </cell>
          <cell r="AF43">
            <v>2.0572336932457389E-2</v>
          </cell>
        </row>
        <row r="44">
          <cell r="C44">
            <v>129279341</v>
          </cell>
          <cell r="D44">
            <v>4.0278490366536905E-2</v>
          </cell>
          <cell r="E44">
            <v>350998295</v>
          </cell>
          <cell r="F44">
            <v>6.9118551856859056E-2</v>
          </cell>
          <cell r="G44">
            <v>156895826</v>
          </cell>
          <cell r="H44">
            <v>5.8042500150364225E-2</v>
          </cell>
          <cell r="I44">
            <v>315515781.95604396</v>
          </cell>
          <cell r="J44">
            <v>5.8042500150364225E-2</v>
          </cell>
          <cell r="K44">
            <v>0</v>
          </cell>
          <cell r="L44" t="e">
            <v>#DIV/0!</v>
          </cell>
          <cell r="M44">
            <v>118825.60746495018</v>
          </cell>
          <cell r="N44">
            <v>4.4525660253248736E-2</v>
          </cell>
          <cell r="O44">
            <v>146240.30849199672</v>
          </cell>
          <cell r="P44">
            <v>4.7074238339307309E-2</v>
          </cell>
          <cell r="Q44">
            <v>164123.8957323535</v>
          </cell>
          <cell r="R44">
            <v>4.9374674628890849E-2</v>
          </cell>
          <cell r="S44">
            <v>177589.23698442429</v>
          </cell>
          <cell r="T44">
            <v>4.9930428510379703E-2</v>
          </cell>
          <cell r="U44">
            <v>192698.66438732832</v>
          </cell>
          <cell r="V44">
            <v>5.0495811719731262E-2</v>
          </cell>
          <cell r="W44">
            <v>205809.76322418809</v>
          </cell>
          <cell r="X44">
            <v>5.05413769436419E-2</v>
          </cell>
          <cell r="Y44">
            <v>220456.48772751604</v>
          </cell>
          <cell r="Z44">
            <v>5.0596468226655776E-2</v>
          </cell>
          <cell r="AA44">
            <v>236143.8099999589</v>
          </cell>
          <cell r="AB44">
            <v>5.0651242955972904E-2</v>
          </cell>
          <cell r="AC44">
            <v>253684.34733116595</v>
          </cell>
          <cell r="AD44">
            <v>5.0714858032497166E-2</v>
          </cell>
          <cell r="AE44">
            <v>270939.87152970897</v>
          </cell>
          <cell r="AF44">
            <v>5.0759683605795684E-2</v>
          </cell>
        </row>
        <row r="45">
          <cell r="M45">
            <v>717527.82414654305</v>
          </cell>
          <cell r="O45">
            <v>988810.16181632201</v>
          </cell>
          <cell r="Q45">
            <v>1204645.4204158874</v>
          </cell>
          <cell r="S45">
            <v>1327857.3023103136</v>
          </cell>
          <cell r="U45">
            <v>1467079.593117595</v>
          </cell>
          <cell r="W45">
            <v>1570285.9956287721</v>
          </cell>
          <cell r="Y45">
            <v>1686096.7957978472</v>
          </cell>
          <cell r="AA45">
            <v>1810305.5660025135</v>
          </cell>
          <cell r="AC45">
            <v>1949765.6326795781</v>
          </cell>
          <cell r="AE45">
            <v>2086369.5882706405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 t="e">
            <v>#DIV/0!</v>
          </cell>
          <cell r="M46">
            <v>4255.3191489361698</v>
          </cell>
          <cell r="N46">
            <v>1.5945291485302392E-3</v>
          </cell>
          <cell r="O46">
            <v>4468.0851063829787</v>
          </cell>
          <cell r="P46">
            <v>1.438260800917911E-3</v>
          </cell>
          <cell r="Q46">
            <v>4691.489361702128</v>
          </cell>
          <cell r="R46">
            <v>1.4113774214615014E-3</v>
          </cell>
          <cell r="S46">
            <v>4926.0638297872347</v>
          </cell>
          <cell r="T46">
            <v>1.3849965350790435E-3</v>
          </cell>
          <cell r="U46">
            <v>5172.3670212765965</v>
          </cell>
          <cell r="V46">
            <v>1.3553953374930883E-3</v>
          </cell>
          <cell r="W46">
            <v>5430.9853723404267</v>
          </cell>
          <cell r="X46">
            <v>1.3337048475191243E-3</v>
          </cell>
          <cell r="Y46">
            <v>5702.5346409574486</v>
          </cell>
          <cell r="Z46">
            <v>1.3087757849486736E-3</v>
          </cell>
          <cell r="AA46">
            <v>5987.6613730053214</v>
          </cell>
          <cell r="AB46">
            <v>1.2843126861645858E-3</v>
          </cell>
          <cell r="AC46">
            <v>6287.0444416555874</v>
          </cell>
          <cell r="AD46">
            <v>1.2568633802476318E-3</v>
          </cell>
          <cell r="AE46">
            <v>6601.3966637383674</v>
          </cell>
          <cell r="AF46">
            <v>1.2367497043378947E-3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 t="e">
            <v>#DIV/0!</v>
          </cell>
          <cell r="M47">
            <v>13385.851063829787</v>
          </cell>
          <cell r="N47">
            <v>5.0158704793028608E-3</v>
          </cell>
          <cell r="O47">
            <v>14055.143617021276</v>
          </cell>
          <cell r="P47">
            <v>4.5243010449274495E-3</v>
          </cell>
          <cell r="Q47">
            <v>14757.90079787234</v>
          </cell>
          <cell r="R47">
            <v>4.4397346702559079E-3</v>
          </cell>
          <cell r="S47">
            <v>15495.795837765958</v>
          </cell>
          <cell r="T47">
            <v>4.356748975484769E-3</v>
          </cell>
          <cell r="U47">
            <v>16270.585629654257</v>
          </cell>
          <cell r="V47">
            <v>4.2636332282685709E-3</v>
          </cell>
          <cell r="W47">
            <v>17084.11491113697</v>
          </cell>
          <cell r="X47">
            <v>4.1954019962197209E-3</v>
          </cell>
          <cell r="Y47">
            <v>17938.320656693821</v>
          </cell>
          <cell r="Z47">
            <v>4.1169832673184185E-3</v>
          </cell>
          <cell r="AA47">
            <v>18835.236689528512</v>
          </cell>
          <cell r="AB47">
            <v>4.0400303090507832E-3</v>
          </cell>
          <cell r="AC47">
            <v>19776.998524004939</v>
          </cell>
          <cell r="AD47">
            <v>3.9536837136604688E-3</v>
          </cell>
          <cell r="AE47">
            <v>20765.848450205187</v>
          </cell>
          <cell r="AF47">
            <v>3.8904126261931067E-3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 t="e">
            <v>#DIV/0!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 t="e">
            <v>#DIV/0!</v>
          </cell>
          <cell r="M49">
            <v>80060.98514144792</v>
          </cell>
          <cell r="N49">
            <v>0.03</v>
          </cell>
          <cell r="O49">
            <v>93197.668396400841</v>
          </cell>
          <cell r="P49">
            <v>0.03</v>
          </cell>
          <cell r="Q49">
            <v>99721.505184148904</v>
          </cell>
          <cell r="R49">
            <v>0.03</v>
          </cell>
          <cell r="S49">
            <v>106702.01054703935</v>
          </cell>
          <cell r="T49">
            <v>0.03</v>
          </cell>
          <cell r="U49">
            <v>114483.94896008646</v>
          </cell>
          <cell r="V49">
            <v>0.03</v>
          </cell>
          <cell r="W49">
            <v>122163.13187530535</v>
          </cell>
          <cell r="X49">
            <v>0.03</v>
          </cell>
          <cell r="Y49">
            <v>130714.55110657671</v>
          </cell>
          <cell r="Z49">
            <v>0.03</v>
          </cell>
          <cell r="AA49">
            <v>139864.56968403712</v>
          </cell>
          <cell r="AB49">
            <v>0.03</v>
          </cell>
          <cell r="AC49">
            <v>150065.10350592498</v>
          </cell>
          <cell r="AD49">
            <v>0.03</v>
          </cell>
          <cell r="AE49">
            <v>160130.94583125415</v>
          </cell>
          <cell r="AF49">
            <v>0.03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 t="e">
            <v>#DIV/0!</v>
          </cell>
          <cell r="M50">
            <v>97702.155354213872</v>
          </cell>
          <cell r="N50">
            <v>3.6610399627833093E-2</v>
          </cell>
          <cell r="O50">
            <v>111720.8971198051</v>
          </cell>
          <cell r="P50">
            <v>3.5962561845845363E-2</v>
          </cell>
          <cell r="Q50">
            <v>119170.89534372337</v>
          </cell>
          <cell r="R50">
            <v>3.5851112091717409E-2</v>
          </cell>
          <cell r="S50">
            <v>127123.87021459253</v>
          </cell>
          <cell r="T50">
            <v>3.5741745510563812E-2</v>
          </cell>
          <cell r="U50">
            <v>135926.90161101733</v>
          </cell>
          <cell r="V50">
            <v>3.5619028565761664E-2</v>
          </cell>
          <cell r="W50">
            <v>144678.23215878275</v>
          </cell>
          <cell r="X50">
            <v>3.552910684373884E-2</v>
          </cell>
          <cell r="Y50">
            <v>154355.40640422798</v>
          </cell>
          <cell r="Z50">
            <v>3.5425759052267095E-2</v>
          </cell>
          <cell r="AA50">
            <v>164687.46774657097</v>
          </cell>
          <cell r="AB50">
            <v>3.532434299521537E-2</v>
          </cell>
          <cell r="AC50">
            <v>176129.1464715855</v>
          </cell>
          <cell r="AD50">
            <v>3.5210547093908098E-2</v>
          </cell>
          <cell r="AE50">
            <v>187498.19094519771</v>
          </cell>
          <cell r="AF50">
            <v>3.5127162330531002E-2</v>
          </cell>
        </row>
        <row r="51">
          <cell r="D51">
            <v>0.11499999999999999</v>
          </cell>
          <cell r="E51">
            <v>9500000</v>
          </cell>
          <cell r="F51">
            <v>186274.50980392157</v>
          </cell>
          <cell r="H51">
            <v>3</v>
          </cell>
          <cell r="I51">
            <v>0.17181969583541559</v>
          </cell>
        </row>
        <row r="52">
          <cell r="C52">
            <v>-106207183</v>
          </cell>
          <cell r="D52">
            <v>-3.3090089756278404E-2</v>
          </cell>
          <cell r="E52">
            <v>1338261757</v>
          </cell>
          <cell r="F52">
            <v>0.26353038167679937</v>
          </cell>
          <cell r="G52">
            <v>808668540.5</v>
          </cell>
          <cell r="H52">
            <v>0.2991612019274883</v>
          </cell>
          <cell r="I52">
            <v>1626223548.4780219</v>
          </cell>
          <cell r="J52">
            <v>0.2991612019274883</v>
          </cell>
          <cell r="K52">
            <v>0</v>
          </cell>
          <cell r="L52" t="e">
            <v>#DIV/0!</v>
          </cell>
          <cell r="M52">
            <v>619825.66879232915</v>
          </cell>
          <cell r="N52">
            <v>0.23225757253570539</v>
          </cell>
          <cell r="O52">
            <v>877089.26469651691</v>
          </cell>
          <cell r="P52">
            <v>0.28233193376661408</v>
          </cell>
          <cell r="Q52">
            <v>1085474.5250721639</v>
          </cell>
          <cell r="R52">
            <v>0.32655178732040557</v>
          </cell>
          <cell r="S52">
            <v>1200733.4320957211</v>
          </cell>
          <cell r="T52">
            <v>0.33759441624571274</v>
          </cell>
          <cell r="U52">
            <v>1331152.6915065777</v>
          </cell>
          <cell r="V52">
            <v>0.34882253021443266</v>
          </cell>
          <cell r="W52">
            <v>1425607.7634699894</v>
          </cell>
          <cell r="X52">
            <v>0.35009116291938369</v>
          </cell>
          <cell r="Y52">
            <v>1531741.3893936193</v>
          </cell>
          <cell r="Z52">
            <v>0.35154649037001173</v>
          </cell>
          <cell r="AA52">
            <v>1645618.0982559426</v>
          </cell>
          <cell r="AB52">
            <v>0.35297390224847452</v>
          </cell>
          <cell r="AC52">
            <v>1773636.4862079928</v>
          </cell>
          <cell r="AD52">
            <v>0.35457340409683547</v>
          </cell>
          <cell r="AE52">
            <v>1898871.3973254426</v>
          </cell>
          <cell r="AF52">
            <v>0.35574723938615926</v>
          </cell>
        </row>
        <row r="53">
          <cell r="D53">
            <v>0.12</v>
          </cell>
          <cell r="E53">
            <v>9200000</v>
          </cell>
          <cell r="F53">
            <v>180392.15686274509</v>
          </cell>
          <cell r="H53" t="str">
            <v>Say</v>
          </cell>
          <cell r="I53">
            <v>9200000</v>
          </cell>
          <cell r="M53" t="str">
            <v>WE MUST ADVISE THAT PROJECTIONS ARE INHERENTLY MORE UNCERTAIN THAN OPINIONS OF CURRENT VALUE.  THE EXERCISE OF MAKING PROJECTIONS IS</v>
          </cell>
          <cell r="W53" t="str">
            <v>WE MUST ADVISE THAT PROJECTIONS ARE INHERENTLY MORE UNCERTAIN THAN OPINIONS OF CURRENT VALUE.  THE EXERCISE OF MAKING PROJECTIONS IS</v>
          </cell>
        </row>
        <row r="54">
          <cell r="D54">
            <v>0.1225</v>
          </cell>
          <cell r="E54">
            <v>9100000</v>
          </cell>
          <cell r="F54">
            <v>178431.37254901961</v>
          </cell>
          <cell r="H54" t="str">
            <v>Less Costs</v>
          </cell>
          <cell r="I54">
            <v>0</v>
          </cell>
          <cell r="M54" t="str">
            <v>NECESSARILY PROBLEMATIC AND THE RESULTANT VALUES SHOULD BE REGARDED AS AN INDICATIVE ESTIMATE OF PROBABILITY RATHER THAN CERTAINTY.</v>
          </cell>
          <cell r="W54" t="str">
            <v>NECESSARILY PROBLEMATIC AND THE RESULTANT VALUES SHOULD BE REGARDED AS AN INDICATIVE ESTIMATE OF PROBABILITY RATHER THAN CERTAINTY.</v>
          </cell>
        </row>
        <row r="55">
          <cell r="C55">
            <v>1994</v>
          </cell>
          <cell r="D55">
            <v>0.125</v>
          </cell>
          <cell r="E55">
            <v>1995</v>
          </cell>
          <cell r="F55">
            <v>176470.58823529413</v>
          </cell>
          <cell r="G55">
            <v>1996</v>
          </cell>
          <cell r="H55" t="str">
            <v>Say</v>
          </cell>
          <cell r="I55">
            <v>1996</v>
          </cell>
          <cell r="K55">
            <v>1997</v>
          </cell>
          <cell r="M55">
            <v>1996</v>
          </cell>
          <cell r="O55">
            <v>1997</v>
          </cell>
          <cell r="Q55">
            <v>1998</v>
          </cell>
          <cell r="S55">
            <v>1999</v>
          </cell>
          <cell r="U55">
            <v>2000</v>
          </cell>
          <cell r="W55">
            <v>2001</v>
          </cell>
          <cell r="Y55">
            <v>2002</v>
          </cell>
          <cell r="AA55">
            <v>2003</v>
          </cell>
          <cell r="AC55">
            <v>2004</v>
          </cell>
          <cell r="AE55">
            <v>2005</v>
          </cell>
        </row>
        <row r="56">
          <cell r="C56" t="str">
            <v>AMOUNT</v>
          </cell>
          <cell r="D56">
            <v>0.1275</v>
          </cell>
          <cell r="E56" t="str">
            <v>AMOUNT</v>
          </cell>
          <cell r="F56" t="str">
            <v>CHANGE</v>
          </cell>
          <cell r="G56" t="str">
            <v>AMOUNT</v>
          </cell>
          <cell r="H56" t="str">
            <v>CHANGE</v>
          </cell>
          <cell r="I56" t="str">
            <v>AMOUNT</v>
          </cell>
          <cell r="J56" t="str">
            <v>CHANGE</v>
          </cell>
          <cell r="K56" t="str">
            <v>AMOUNT</v>
          </cell>
          <cell r="L56" t="str">
            <v>CHANGE</v>
          </cell>
          <cell r="M56" t="str">
            <v>AMOUNT</v>
          </cell>
          <cell r="N56" t="str">
            <v>CHANGE</v>
          </cell>
          <cell r="O56" t="str">
            <v>AMOUNT</v>
          </cell>
          <cell r="P56" t="str">
            <v>CHANGE</v>
          </cell>
          <cell r="Q56" t="str">
            <v>AMOUNT</v>
          </cell>
          <cell r="R56" t="str">
            <v>CHANGE</v>
          </cell>
          <cell r="S56" t="str">
            <v>AMOUNT</v>
          </cell>
          <cell r="T56" t="str">
            <v>CHANGE</v>
          </cell>
          <cell r="U56" t="str">
            <v>AMOUNT</v>
          </cell>
          <cell r="V56" t="str">
            <v>CHANGE</v>
          </cell>
          <cell r="W56" t="str">
            <v>AMOUNT</v>
          </cell>
          <cell r="X56" t="str">
            <v>CHANGE</v>
          </cell>
          <cell r="Y56" t="str">
            <v>AMOUNT</v>
          </cell>
          <cell r="Z56" t="str">
            <v>CHANGE</v>
          </cell>
          <cell r="AA56" t="str">
            <v>AMOUNT</v>
          </cell>
          <cell r="AB56" t="str">
            <v>CHANGE</v>
          </cell>
          <cell r="AC56" t="str">
            <v>AMOUNT</v>
          </cell>
          <cell r="AD56" t="str">
            <v>CHANGE</v>
          </cell>
          <cell r="AE56" t="str">
            <v>AMOUNT</v>
          </cell>
          <cell r="AF56" t="str">
            <v>CHANGE</v>
          </cell>
        </row>
        <row r="57">
          <cell r="H57" t="str">
            <v>Initial Yield</v>
          </cell>
          <cell r="I57">
            <v>6.7372355303514042E-2</v>
          </cell>
        </row>
        <row r="59">
          <cell r="C59">
            <v>0.74150555761761716</v>
          </cell>
          <cell r="E59">
            <v>0.60487690024137175</v>
          </cell>
          <cell r="F59">
            <v>-0.18425844010558678</v>
          </cell>
          <cell r="G59">
            <v>0.62176110599834145</v>
          </cell>
          <cell r="H59">
            <v>2.7913457680781351E-2</v>
          </cell>
          <cell r="I59">
            <v>0.62176110599834145</v>
          </cell>
          <cell r="J59">
            <v>0</v>
          </cell>
          <cell r="K59" t="e">
            <v>#DIV/0!</v>
          </cell>
          <cell r="L59" t="e">
            <v>#DIV/0!</v>
          </cell>
          <cell r="M59">
            <v>0.6</v>
          </cell>
          <cell r="N59" t="e">
            <v>#DIV/0!</v>
          </cell>
          <cell r="O59">
            <v>0.6</v>
          </cell>
          <cell r="P59">
            <v>0</v>
          </cell>
          <cell r="Q59">
            <v>0.6</v>
          </cell>
          <cell r="R59">
            <v>0</v>
          </cell>
          <cell r="S59">
            <v>0.6</v>
          </cell>
          <cell r="T59">
            <v>0</v>
          </cell>
          <cell r="U59">
            <v>0.6</v>
          </cell>
          <cell r="V59">
            <v>0</v>
          </cell>
          <cell r="W59">
            <v>0.6</v>
          </cell>
          <cell r="X59">
            <v>0</v>
          </cell>
          <cell r="Y59">
            <v>0.6</v>
          </cell>
          <cell r="Z59">
            <v>0</v>
          </cell>
          <cell r="AA59">
            <v>0.6</v>
          </cell>
          <cell r="AB59">
            <v>0</v>
          </cell>
          <cell r="AC59">
            <v>0.6</v>
          </cell>
          <cell r="AD59">
            <v>0</v>
          </cell>
          <cell r="AE59">
            <v>0.6</v>
          </cell>
          <cell r="AF59">
            <v>0</v>
          </cell>
        </row>
        <row r="60">
          <cell r="C60">
            <v>0.17696251056964521</v>
          </cell>
          <cell r="E60">
            <v>0.19835928606618322</v>
          </cell>
          <cell r="F60">
            <v>0.12091134685906879</v>
          </cell>
          <cell r="G60">
            <v>0.19759405814552367</v>
          </cell>
          <cell r="H60">
            <v>-3.8577872296043925E-3</v>
          </cell>
          <cell r="I60">
            <v>0.19759405814552369</v>
          </cell>
          <cell r="J60">
            <v>0</v>
          </cell>
          <cell r="K60" t="e">
            <v>#DIV/0!</v>
          </cell>
          <cell r="L60" t="e">
            <v>#DIV/0!</v>
          </cell>
          <cell r="M60">
            <v>0.06</v>
          </cell>
          <cell r="N60" t="e">
            <v>#DIV/0!</v>
          </cell>
          <cell r="O60">
            <v>0.06</v>
          </cell>
          <cell r="P60">
            <v>0</v>
          </cell>
          <cell r="Q60">
            <v>6.0000000000000005E-2</v>
          </cell>
          <cell r="R60">
            <v>0</v>
          </cell>
          <cell r="S60">
            <v>0.06</v>
          </cell>
          <cell r="T60">
            <v>0</v>
          </cell>
          <cell r="U60">
            <v>5.9999999999999991E-2</v>
          </cell>
          <cell r="V60">
            <v>0</v>
          </cell>
          <cell r="W60">
            <v>0.06</v>
          </cell>
          <cell r="X60">
            <v>0</v>
          </cell>
          <cell r="Y60">
            <v>5.9999999999999991E-2</v>
          </cell>
          <cell r="Z60">
            <v>0</v>
          </cell>
          <cell r="AA60">
            <v>6.0000000000000005E-2</v>
          </cell>
          <cell r="AB60">
            <v>0</v>
          </cell>
          <cell r="AC60">
            <v>6.0000000000000005E-2</v>
          </cell>
          <cell r="AD60">
            <v>0</v>
          </cell>
          <cell r="AE60">
            <v>0.06</v>
          </cell>
          <cell r="AF60">
            <v>0</v>
          </cell>
        </row>
        <row r="61">
          <cell r="C61">
            <v>0</v>
          </cell>
          <cell r="E61">
            <v>0</v>
          </cell>
          <cell r="F61" t="e">
            <v>#DIV/0!</v>
          </cell>
          <cell r="G61">
            <v>0</v>
          </cell>
          <cell r="H61" t="e">
            <v>#DIV/0!</v>
          </cell>
          <cell r="I61">
            <v>0</v>
          </cell>
          <cell r="J61" t="e">
            <v>#DIV/0!</v>
          </cell>
          <cell r="K61" t="e">
            <v>#DIV/0!</v>
          </cell>
          <cell r="L61" t="e">
            <v>#DIV/0!</v>
          </cell>
          <cell r="M61">
            <v>0.06</v>
          </cell>
          <cell r="N61" t="e">
            <v>#DIV/0!</v>
          </cell>
          <cell r="O61">
            <v>0.06</v>
          </cell>
          <cell r="P61">
            <v>0</v>
          </cell>
          <cell r="Q61">
            <v>6.0000000000000005E-2</v>
          </cell>
          <cell r="R61">
            <v>0</v>
          </cell>
          <cell r="S61">
            <v>0.06</v>
          </cell>
          <cell r="T61">
            <v>0</v>
          </cell>
          <cell r="U61">
            <v>5.9999999999999991E-2</v>
          </cell>
          <cell r="V61">
            <v>0</v>
          </cell>
          <cell r="W61">
            <v>0.06</v>
          </cell>
          <cell r="X61">
            <v>0</v>
          </cell>
          <cell r="Y61">
            <v>5.9999999999999991E-2</v>
          </cell>
          <cell r="Z61">
            <v>0</v>
          </cell>
          <cell r="AA61">
            <v>6.0000000000000005E-2</v>
          </cell>
          <cell r="AB61">
            <v>0</v>
          </cell>
          <cell r="AC61">
            <v>6.0000000000000005E-2</v>
          </cell>
          <cell r="AD61">
            <v>0</v>
          </cell>
          <cell r="AE61">
            <v>0.06</v>
          </cell>
          <cell r="AF61">
            <v>0</v>
          </cell>
        </row>
        <row r="62">
          <cell r="C62">
            <v>0</v>
          </cell>
          <cell r="E62">
            <v>0</v>
          </cell>
          <cell r="F62" t="e">
            <v>#DIV/0!</v>
          </cell>
          <cell r="G62">
            <v>0</v>
          </cell>
          <cell r="H62" t="e">
            <v>#DIV/0!</v>
          </cell>
          <cell r="I62">
            <v>0</v>
          </cell>
          <cell r="J62" t="e">
            <v>#DIV/0!</v>
          </cell>
          <cell r="K62" t="e">
            <v>#DIV/0!</v>
          </cell>
          <cell r="L62" t="e">
            <v>#DIV/0!</v>
          </cell>
          <cell r="M62">
            <v>0</v>
          </cell>
          <cell r="N62" t="e">
            <v>#DIV/0!</v>
          </cell>
          <cell r="O62">
            <v>0</v>
          </cell>
          <cell r="P62" t="e">
            <v>#DIV/0!</v>
          </cell>
          <cell r="Q62">
            <v>0</v>
          </cell>
          <cell r="R62" t="e">
            <v>#DIV/0!</v>
          </cell>
          <cell r="S62">
            <v>0</v>
          </cell>
          <cell r="T62" t="e">
            <v>#DIV/0!</v>
          </cell>
          <cell r="U62">
            <v>0</v>
          </cell>
          <cell r="V62" t="e">
            <v>#DIV/0!</v>
          </cell>
          <cell r="W62">
            <v>0</v>
          </cell>
          <cell r="X62" t="e">
            <v>#DIV/0!</v>
          </cell>
          <cell r="Y62">
            <v>0</v>
          </cell>
          <cell r="Z62" t="e">
            <v>#DIV/0!</v>
          </cell>
          <cell r="AA62">
            <v>0</v>
          </cell>
          <cell r="AB62" t="e">
            <v>#DIV/0!</v>
          </cell>
          <cell r="AC62">
            <v>0</v>
          </cell>
          <cell r="AD62" t="e">
            <v>#DIV/0!</v>
          </cell>
          <cell r="AE62">
            <v>0</v>
          </cell>
          <cell r="AF62" t="e">
            <v>#DIV/0!</v>
          </cell>
        </row>
        <row r="63">
          <cell r="C63">
            <v>0</v>
          </cell>
          <cell r="E63">
            <v>0</v>
          </cell>
          <cell r="F63" t="e">
            <v>#DIV/0!</v>
          </cell>
          <cell r="G63">
            <v>0</v>
          </cell>
          <cell r="H63" t="e">
            <v>#DIV/0!</v>
          </cell>
          <cell r="I63">
            <v>0</v>
          </cell>
          <cell r="J63" t="e">
            <v>#DIV/0!</v>
          </cell>
          <cell r="K63" t="e">
            <v>#DIV/0!</v>
          </cell>
          <cell r="L63" t="e">
            <v>#DIV/0!</v>
          </cell>
          <cell r="M63">
            <v>7.4999999999999997E-3</v>
          </cell>
          <cell r="N63" t="e">
            <v>#DIV/0!</v>
          </cell>
          <cell r="O63">
            <v>7.4999999999999997E-3</v>
          </cell>
          <cell r="P63">
            <v>0</v>
          </cell>
          <cell r="Q63">
            <v>7.5000000000000006E-3</v>
          </cell>
          <cell r="R63">
            <v>0</v>
          </cell>
          <cell r="S63">
            <v>7.4999999999999997E-3</v>
          </cell>
          <cell r="T63">
            <v>0</v>
          </cell>
          <cell r="U63">
            <v>7.4999999999999989E-3</v>
          </cell>
          <cell r="V63">
            <v>0</v>
          </cell>
          <cell r="W63">
            <v>7.4999999999999997E-3</v>
          </cell>
          <cell r="X63">
            <v>0</v>
          </cell>
          <cell r="Y63">
            <v>7.4999999999999989E-3</v>
          </cell>
          <cell r="Z63">
            <v>0</v>
          </cell>
          <cell r="AA63">
            <v>7.5000000000000006E-3</v>
          </cell>
          <cell r="AB63">
            <v>0</v>
          </cell>
          <cell r="AC63">
            <v>7.5000000000000006E-3</v>
          </cell>
          <cell r="AD63">
            <v>0</v>
          </cell>
          <cell r="AE63">
            <v>7.4999999999999997E-3</v>
          </cell>
          <cell r="AF63">
            <v>0</v>
          </cell>
        </row>
        <row r="65">
          <cell r="C65">
            <v>89874.881171098576</v>
          </cell>
          <cell r="E65">
            <v>151284.60021488048</v>
          </cell>
          <cell r="F65">
            <v>0.68328011390494803</v>
          </cell>
          <cell r="G65">
            <v>160068.62960568845</v>
          </cell>
          <cell r="H65">
            <v>5.8062944796306803E-2</v>
          </cell>
          <cell r="I65">
            <v>160068.62960568845</v>
          </cell>
          <cell r="J65">
            <v>0</v>
          </cell>
          <cell r="K65">
            <v>0</v>
          </cell>
          <cell r="L65">
            <v>-1</v>
          </cell>
          <cell r="M65">
            <v>82.761881914893621</v>
          </cell>
          <cell r="N65" t="e">
            <v>#DIV/0!</v>
          </cell>
          <cell r="O65">
            <v>96.605687617021275</v>
          </cell>
          <cell r="P65">
            <v>0.16727272727272724</v>
          </cell>
          <cell r="Q65">
            <v>103.36808575021276</v>
          </cell>
          <cell r="R65">
            <v>6.999999999999984E-2</v>
          </cell>
          <cell r="S65">
            <v>110.60385175272766</v>
          </cell>
          <cell r="T65">
            <v>7.0000000000000062E-2</v>
          </cell>
          <cell r="U65">
            <v>118.34612137541862</v>
          </cell>
          <cell r="V65">
            <v>7.0000000000000062E-2</v>
          </cell>
          <cell r="W65">
            <v>126.63034987169792</v>
          </cell>
          <cell r="X65">
            <v>6.999999999999984E-2</v>
          </cell>
          <cell r="Y65">
            <v>135.49447436271677</v>
          </cell>
          <cell r="Z65">
            <v>7.0000000000000062E-2</v>
          </cell>
          <cell r="AA65">
            <v>144.97908756810696</v>
          </cell>
          <cell r="AB65">
            <v>7.0000000000000062E-2</v>
          </cell>
          <cell r="AC65">
            <v>155.12762369787447</v>
          </cell>
          <cell r="AD65">
            <v>7.0000000000000062E-2</v>
          </cell>
          <cell r="AE65">
            <v>165.98655735672571</v>
          </cell>
          <cell r="AF65">
            <v>7.0000000000000284E-2</v>
          </cell>
        </row>
        <row r="66">
          <cell r="C66">
            <v>66642.723878592529</v>
          </cell>
          <cell r="E66">
            <v>91508.560032232068</v>
          </cell>
          <cell r="F66">
            <v>0.37312154585606794</v>
          </cell>
          <cell r="G66">
            <v>99524.448179271712</v>
          </cell>
          <cell r="H66">
            <v>8.7597140029481491E-2</v>
          </cell>
          <cell r="I66">
            <v>99524.448179271698</v>
          </cell>
          <cell r="J66">
            <v>0</v>
          </cell>
          <cell r="K66">
            <v>0</v>
          </cell>
          <cell r="L66">
            <v>-1</v>
          </cell>
          <cell r="M66">
            <v>49.657129148936171</v>
          </cell>
          <cell r="N66" t="e">
            <v>#DIV/0!</v>
          </cell>
          <cell r="O66">
            <v>57.96341257021276</v>
          </cell>
          <cell r="P66">
            <v>0.16727272727272724</v>
          </cell>
          <cell r="Q66">
            <v>62.020851450127651</v>
          </cell>
          <cell r="R66">
            <v>7.0000000000000062E-2</v>
          </cell>
          <cell r="S66">
            <v>66.362311051636595</v>
          </cell>
          <cell r="T66">
            <v>7.0000000000000062E-2</v>
          </cell>
          <cell r="U66">
            <v>71.007672825251163</v>
          </cell>
          <cell r="V66">
            <v>7.0000000000000062E-2</v>
          </cell>
          <cell r="W66">
            <v>75.978209923018738</v>
          </cell>
          <cell r="X66">
            <v>6.999999999999984E-2</v>
          </cell>
          <cell r="Y66">
            <v>81.296684617630063</v>
          </cell>
          <cell r="Z66">
            <v>7.0000000000000284E-2</v>
          </cell>
          <cell r="AA66">
            <v>86.987452540864169</v>
          </cell>
          <cell r="AB66">
            <v>7.0000000000000062E-2</v>
          </cell>
          <cell r="AC66">
            <v>93.076574218724673</v>
          </cell>
          <cell r="AD66">
            <v>7.0000000000000062E-2</v>
          </cell>
          <cell r="AE66">
            <v>99.591934414035421</v>
          </cell>
          <cell r="AF66">
            <v>7.0000000000000284E-2</v>
          </cell>
        </row>
        <row r="67">
          <cell r="C67">
            <v>15904.48460918614</v>
          </cell>
          <cell r="E67">
            <v>30008.705291431641</v>
          </cell>
          <cell r="F67">
            <v>0.88680777961828205</v>
          </cell>
          <cell r="G67">
            <v>31628.610105580694</v>
          </cell>
          <cell r="H67">
            <v>5.3981163079754202E-2</v>
          </cell>
          <cell r="I67">
            <v>31628.610105580698</v>
          </cell>
          <cell r="J67">
            <v>0</v>
          </cell>
          <cell r="K67">
            <v>0</v>
          </cell>
          <cell r="L67">
            <v>-1</v>
          </cell>
          <cell r="M67">
            <v>4.9657129148936177</v>
          </cell>
          <cell r="N67" t="e">
            <v>#DIV/0!</v>
          </cell>
          <cell r="O67">
            <v>5.7963412570212753</v>
          </cell>
          <cell r="P67">
            <v>0.1672727272727268</v>
          </cell>
          <cell r="Q67">
            <v>6.2020851450127656</v>
          </cell>
          <cell r="R67">
            <v>7.0000000000000284E-2</v>
          </cell>
          <cell r="S67">
            <v>6.6362311051636595</v>
          </cell>
          <cell r="T67">
            <v>7.0000000000000062E-2</v>
          </cell>
          <cell r="U67">
            <v>7.1007672825251165</v>
          </cell>
          <cell r="V67">
            <v>7.0000000000000062E-2</v>
          </cell>
          <cell r="W67">
            <v>7.597820992301874</v>
          </cell>
          <cell r="X67">
            <v>6.999999999999984E-2</v>
          </cell>
          <cell r="Y67">
            <v>8.1296684617630053</v>
          </cell>
          <cell r="Z67">
            <v>7.0000000000000062E-2</v>
          </cell>
          <cell r="AA67">
            <v>8.6987452540864183</v>
          </cell>
          <cell r="AB67">
            <v>7.0000000000000284E-2</v>
          </cell>
          <cell r="AC67">
            <v>9.3076574218724684</v>
          </cell>
          <cell r="AD67">
            <v>7.0000000000000062E-2</v>
          </cell>
          <cell r="AE67">
            <v>9.9591934414035403</v>
          </cell>
          <cell r="AF67">
            <v>6.999999999999984E-2</v>
          </cell>
        </row>
        <row r="68">
          <cell r="C68">
            <v>0</v>
          </cell>
          <cell r="E68">
            <v>0</v>
          </cell>
          <cell r="F68" t="e">
            <v>#DIV/0!</v>
          </cell>
          <cell r="G68">
            <v>0</v>
          </cell>
          <cell r="H68" t="e">
            <v>#DIV/0!</v>
          </cell>
          <cell r="I68">
            <v>0</v>
          </cell>
          <cell r="J68" t="e">
            <v>#DIV/0!</v>
          </cell>
          <cell r="K68">
            <v>0</v>
          </cell>
          <cell r="L68" t="e">
            <v>#DIV/0!</v>
          </cell>
          <cell r="M68">
            <v>4.9657129148936177</v>
          </cell>
          <cell r="N68" t="e">
            <v>#DIV/0!</v>
          </cell>
          <cell r="O68">
            <v>5.7963412570212753</v>
          </cell>
          <cell r="P68">
            <v>0.1672727272727268</v>
          </cell>
          <cell r="Q68">
            <v>6.2020851450127656</v>
          </cell>
          <cell r="R68">
            <v>7.0000000000000284E-2</v>
          </cell>
          <cell r="S68">
            <v>6.6362311051636595</v>
          </cell>
          <cell r="T68">
            <v>7.0000000000000062E-2</v>
          </cell>
          <cell r="U68">
            <v>7.1007672825251165</v>
          </cell>
          <cell r="V68">
            <v>7.0000000000000062E-2</v>
          </cell>
          <cell r="W68">
            <v>7.597820992301874</v>
          </cell>
          <cell r="X68">
            <v>6.999999999999984E-2</v>
          </cell>
          <cell r="Y68">
            <v>8.1296684617630053</v>
          </cell>
          <cell r="Z68">
            <v>7.0000000000000062E-2</v>
          </cell>
          <cell r="AA68">
            <v>8.6987452540864183</v>
          </cell>
          <cell r="AB68">
            <v>7.0000000000000284E-2</v>
          </cell>
          <cell r="AC68">
            <v>9.3076574218724684</v>
          </cell>
          <cell r="AD68">
            <v>7.0000000000000062E-2</v>
          </cell>
          <cell r="AE68">
            <v>9.9591934414035403</v>
          </cell>
          <cell r="AF68">
            <v>6.999999999999984E-2</v>
          </cell>
        </row>
        <row r="69">
          <cell r="C69">
            <v>0</v>
          </cell>
          <cell r="E69">
            <v>0</v>
          </cell>
          <cell r="F69" t="e">
            <v>#DIV/0!</v>
          </cell>
          <cell r="G69">
            <v>0</v>
          </cell>
          <cell r="H69" t="e">
            <v>#DIV/0!</v>
          </cell>
          <cell r="I69">
            <v>0</v>
          </cell>
          <cell r="J69" t="e">
            <v>#DIV/0!</v>
          </cell>
          <cell r="K69">
            <v>0</v>
          </cell>
          <cell r="L69" t="e">
            <v>#DIV/0!</v>
          </cell>
          <cell r="M69">
            <v>0</v>
          </cell>
          <cell r="N69" t="e">
            <v>#DIV/0!</v>
          </cell>
          <cell r="O69">
            <v>0</v>
          </cell>
          <cell r="P69" t="e">
            <v>#DIV/0!</v>
          </cell>
          <cell r="Q69">
            <v>0</v>
          </cell>
          <cell r="R69" t="e">
            <v>#DIV/0!</v>
          </cell>
          <cell r="S69">
            <v>0</v>
          </cell>
          <cell r="T69" t="e">
            <v>#DIV/0!</v>
          </cell>
          <cell r="U69">
            <v>0</v>
          </cell>
          <cell r="V69" t="e">
            <v>#DIV/0!</v>
          </cell>
          <cell r="W69">
            <v>0</v>
          </cell>
          <cell r="X69" t="e">
            <v>#DIV/0!</v>
          </cell>
          <cell r="Y69">
            <v>0</v>
          </cell>
          <cell r="Z69" t="e">
            <v>#DIV/0!</v>
          </cell>
          <cell r="AA69">
            <v>0</v>
          </cell>
          <cell r="AB69" t="e">
            <v>#DIV/0!</v>
          </cell>
          <cell r="AC69">
            <v>0</v>
          </cell>
          <cell r="AD69" t="e">
            <v>#DIV/0!</v>
          </cell>
          <cell r="AE69">
            <v>0</v>
          </cell>
          <cell r="AF69" t="e">
            <v>#DIV/0!</v>
          </cell>
        </row>
        <row r="70">
          <cell r="C70">
            <v>0</v>
          </cell>
          <cell r="E70">
            <v>0</v>
          </cell>
          <cell r="F70" t="e">
            <v>#DIV/0!</v>
          </cell>
          <cell r="G70">
            <v>0</v>
          </cell>
          <cell r="H70" t="e">
            <v>#DIV/0!</v>
          </cell>
          <cell r="I70">
            <v>0</v>
          </cell>
          <cell r="J70" t="e">
            <v>#DIV/0!</v>
          </cell>
          <cell r="K70">
            <v>0</v>
          </cell>
          <cell r="L70" t="e">
            <v>#DIV/0!</v>
          </cell>
          <cell r="M70">
            <v>0.62071411436170221</v>
          </cell>
          <cell r="N70" t="e">
            <v>#DIV/0!</v>
          </cell>
          <cell r="O70">
            <v>0.72454265712765942</v>
          </cell>
          <cell r="P70">
            <v>0.1672727272727268</v>
          </cell>
          <cell r="Q70">
            <v>0.77526064312659571</v>
          </cell>
          <cell r="R70">
            <v>7.0000000000000284E-2</v>
          </cell>
          <cell r="S70">
            <v>0.82952888814545744</v>
          </cell>
          <cell r="T70">
            <v>7.0000000000000062E-2</v>
          </cell>
          <cell r="U70">
            <v>0.88759591031563956</v>
          </cell>
          <cell r="V70">
            <v>7.0000000000000062E-2</v>
          </cell>
          <cell r="W70">
            <v>0.94972762403773425</v>
          </cell>
          <cell r="X70">
            <v>6.999999999999984E-2</v>
          </cell>
          <cell r="Y70">
            <v>1.0162085577203757</v>
          </cell>
          <cell r="Z70">
            <v>7.0000000000000062E-2</v>
          </cell>
          <cell r="AA70">
            <v>1.0873431567608023</v>
          </cell>
          <cell r="AB70">
            <v>7.0000000000000284E-2</v>
          </cell>
          <cell r="AC70">
            <v>1.1634571777340585</v>
          </cell>
          <cell r="AD70">
            <v>7.0000000000000062E-2</v>
          </cell>
          <cell r="AE70">
            <v>1.2448991801754425</v>
          </cell>
          <cell r="AF70">
            <v>6.999999999999984E-2</v>
          </cell>
        </row>
        <row r="71">
          <cell r="C71">
            <v>172422.08965887726</v>
          </cell>
          <cell r="E71">
            <v>272801.8655385442</v>
          </cell>
          <cell r="F71">
            <v>0.5821746858436756</v>
          </cell>
          <cell r="G71">
            <v>291221.68789054081</v>
          </cell>
          <cell r="H71">
            <v>6.7520881192046245E-2</v>
          </cell>
          <cell r="I71">
            <v>291221.68789054081</v>
          </cell>
          <cell r="J71">
            <v>0</v>
          </cell>
          <cell r="K71">
            <v>0</v>
          </cell>
          <cell r="L71">
            <v>-1</v>
          </cell>
          <cell r="M71">
            <v>142.97115100797873</v>
          </cell>
          <cell r="N71" t="e">
            <v>#DIV/0!</v>
          </cell>
          <cell r="O71">
            <v>166.88632535840424</v>
          </cell>
          <cell r="P71">
            <v>0.16727272727272702</v>
          </cell>
          <cell r="Q71">
            <v>178.56836813349256</v>
          </cell>
          <cell r="R71">
            <v>7.0000000000000062E-2</v>
          </cell>
          <cell r="S71">
            <v>191.06815390283705</v>
          </cell>
          <cell r="T71">
            <v>7.0000000000000062E-2</v>
          </cell>
          <cell r="U71">
            <v>204.44292467603569</v>
          </cell>
          <cell r="V71">
            <v>7.0000000000000284E-2</v>
          </cell>
          <cell r="W71">
            <v>218.75392940335814</v>
          </cell>
          <cell r="X71">
            <v>6.999999999999984E-2</v>
          </cell>
          <cell r="Y71">
            <v>234.06670446159319</v>
          </cell>
          <cell r="Z71">
            <v>6.999999999999984E-2</v>
          </cell>
          <cell r="AA71">
            <v>250.45137377390481</v>
          </cell>
          <cell r="AB71">
            <v>7.0000000000000284E-2</v>
          </cell>
          <cell r="AC71">
            <v>267.9829699380781</v>
          </cell>
          <cell r="AD71">
            <v>6.999999999999984E-2</v>
          </cell>
          <cell r="AE71">
            <v>286.7417778337437</v>
          </cell>
          <cell r="AF71">
            <v>7.0000000000000506E-2</v>
          </cell>
        </row>
        <row r="72">
          <cell r="C72">
            <v>1239.43905452592</v>
          </cell>
          <cell r="E72">
            <v>90747.249637389206</v>
          </cell>
          <cell r="F72">
            <v>72.21638712772338</v>
          </cell>
          <cell r="G72">
            <v>104025.4650398621</v>
          </cell>
          <cell r="H72">
            <v>0.14632085771778658</v>
          </cell>
          <cell r="I72">
            <v>104025.46503986209</v>
          </cell>
          <cell r="J72">
            <v>-1.1102230246251565E-16</v>
          </cell>
          <cell r="K72">
            <v>0</v>
          </cell>
          <cell r="L72">
            <v>-1</v>
          </cell>
          <cell r="M72">
            <v>44.806248345199464</v>
          </cell>
          <cell r="N72" t="e">
            <v>#DIV/0!</v>
          </cell>
          <cell r="O72">
            <v>60.975045410062783</v>
          </cell>
          <cell r="P72">
            <v>0.36086031886210446</v>
          </cell>
          <cell r="Q72">
            <v>73.530449430472245</v>
          </cell>
          <cell r="R72">
            <v>0.2059105316933052</v>
          </cell>
          <cell r="S72">
            <v>80.872766010998546</v>
          </cell>
          <cell r="T72">
            <v>9.985409632874509E-2</v>
          </cell>
          <cell r="U72">
            <v>88.919868075909321</v>
          </cell>
          <cell r="V72">
            <v>9.9503237762591068E-2</v>
          </cell>
          <cell r="W72">
            <v>95.41207407214398</v>
          </cell>
          <cell r="X72">
            <v>7.3011871662836736E-2</v>
          </cell>
          <cell r="Y72">
            <v>102.4202677155715</v>
          </cell>
          <cell r="Z72">
            <v>7.3451853044599114E-2</v>
          </cell>
          <cell r="AA72">
            <v>109.93550233695795</v>
          </cell>
          <cell r="AB72">
            <v>7.3376439927464343E-2</v>
          </cell>
          <cell r="AC72">
            <v>118.04617914983093</v>
          </cell>
          <cell r="AD72">
            <v>7.3776683968872492E-2</v>
          </cell>
          <cell r="AE72">
            <v>126.63494277734888</v>
          </cell>
          <cell r="AF72">
            <v>7.2757658819406545E-2</v>
          </cell>
        </row>
        <row r="73">
          <cell r="C73">
            <v>-5705.4624227773302</v>
          </cell>
          <cell r="E73">
            <v>71891.57974751544</v>
          </cell>
          <cell r="F73">
            <v>13.6004825586985</v>
          </cell>
          <cell r="G73">
            <v>87122.230176686062</v>
          </cell>
          <cell r="H73">
            <v>0.21185583183261447</v>
          </cell>
          <cell r="I73">
            <v>87122.230176686047</v>
          </cell>
          <cell r="J73">
            <v>-2.2204460492503131E-16</v>
          </cell>
          <cell r="K73">
            <v>0</v>
          </cell>
          <cell r="L73">
            <v>-1</v>
          </cell>
          <cell r="M73">
            <v>33.206132475748909</v>
          </cell>
          <cell r="N73" t="e">
            <v>#DIV/0!</v>
          </cell>
          <cell r="O73">
            <v>47.117338957642595</v>
          </cell>
          <cell r="P73">
            <v>0.41893486066326191</v>
          </cell>
          <cell r="Q73">
            <v>58.311819772880142</v>
          </cell>
          <cell r="R73">
            <v>0.23758728873252211</v>
          </cell>
          <cell r="S73">
            <v>64.503541879974279</v>
          </cell>
          <cell r="T73">
            <v>0.10618296824229456</v>
          </cell>
          <cell r="U73">
            <v>71.314298269933445</v>
          </cell>
          <cell r="V73">
            <v>0.1055873242221701</v>
          </cell>
          <cell r="W73">
            <v>76.583817538006414</v>
          </cell>
          <cell r="X73">
            <v>7.3891483137465519E-2</v>
          </cell>
          <cell r="Y73">
            <v>82.285328465947856</v>
          </cell>
          <cell r="Z73">
            <v>7.4447985373828462E-2</v>
          </cell>
          <cell r="AA73">
            <v>88.402798724466436</v>
          </cell>
          <cell r="AB73">
            <v>7.4344605199579084E-2</v>
          </cell>
          <cell r="AC73">
            <v>95.019633890924283</v>
          </cell>
          <cell r="AD73">
            <v>7.4848706850121127E-2</v>
          </cell>
          <cell r="AE73">
            <v>102.00759588103372</v>
          </cell>
          <cell r="AF73">
            <v>7.3542295460021556E-2</v>
          </cell>
        </row>
        <row r="75">
          <cell r="C75">
            <v>236600</v>
          </cell>
          <cell r="E75">
            <v>330485</v>
          </cell>
          <cell r="F75">
            <v>0.39680896027049872</v>
          </cell>
          <cell r="G75">
            <v>319498.26268600486</v>
          </cell>
          <cell r="H75">
            <v>-3.3244284351771292E-2</v>
          </cell>
          <cell r="I75">
            <v>319498.26268600492</v>
          </cell>
          <cell r="J75">
            <v>0</v>
          </cell>
          <cell r="K75" t="e">
            <v>#DIV/0!</v>
          </cell>
          <cell r="L75" t="e">
            <v>#DIV/0!</v>
          </cell>
          <cell r="M75">
            <v>150.4761489361702</v>
          </cell>
          <cell r="N75" t="e">
            <v>#DIV/0!</v>
          </cell>
          <cell r="O75">
            <v>161.00947936170212</v>
          </cell>
          <cell r="P75">
            <v>7.0000000000000062E-2</v>
          </cell>
          <cell r="Q75">
            <v>172.28014291702127</v>
          </cell>
          <cell r="R75">
            <v>7.0000000000000062E-2</v>
          </cell>
          <cell r="S75">
            <v>184.33975292121278</v>
          </cell>
          <cell r="T75">
            <v>7.0000000000000062E-2</v>
          </cell>
          <cell r="U75">
            <v>197.24353562569769</v>
          </cell>
          <cell r="V75">
            <v>7.0000000000000062E-2</v>
          </cell>
          <cell r="W75">
            <v>211.05058311949654</v>
          </cell>
          <cell r="X75">
            <v>7.0000000000000062E-2</v>
          </cell>
          <cell r="Y75">
            <v>225.82412393786129</v>
          </cell>
          <cell r="Z75">
            <v>7.0000000000000062E-2</v>
          </cell>
          <cell r="AA75">
            <v>241.63181261351161</v>
          </cell>
          <cell r="AB75">
            <v>7.0000000000000062E-2</v>
          </cell>
          <cell r="AC75">
            <v>258.54603949645741</v>
          </cell>
          <cell r="AD75">
            <v>6.999999999999984E-2</v>
          </cell>
          <cell r="AE75">
            <v>276.64426226120952</v>
          </cell>
          <cell r="AF75">
            <v>7.0000000000000284E-2</v>
          </cell>
        </row>
        <row r="76">
          <cell r="C76">
            <v>175440.21493232824</v>
          </cell>
          <cell r="E76">
            <v>199902.74237626974</v>
          </cell>
          <cell r="F76">
            <v>0.13943512012555015</v>
          </cell>
          <cell r="G76">
            <v>198651.59317219901</v>
          </cell>
          <cell r="H76">
            <v>-6.2587895953710726E-3</v>
          </cell>
          <cell r="I76">
            <v>198651.59317219903</v>
          </cell>
          <cell r="J76">
            <v>0</v>
          </cell>
          <cell r="K76" t="e">
            <v>#DIV/0!</v>
          </cell>
          <cell r="L76" t="e">
            <v>#DIV/0!</v>
          </cell>
          <cell r="M76">
            <v>90.285689361702126</v>
          </cell>
          <cell r="N76" t="e">
            <v>#DIV/0!</v>
          </cell>
          <cell r="O76">
            <v>96.605687617021275</v>
          </cell>
          <cell r="P76">
            <v>7.0000000000000062E-2</v>
          </cell>
          <cell r="Q76">
            <v>103.36808575021276</v>
          </cell>
          <cell r="R76">
            <v>6.999999999999984E-2</v>
          </cell>
          <cell r="S76">
            <v>110.60385175272765</v>
          </cell>
          <cell r="T76">
            <v>7.0000000000000062E-2</v>
          </cell>
          <cell r="U76">
            <v>118.34612137541862</v>
          </cell>
          <cell r="V76">
            <v>7.0000000000000284E-2</v>
          </cell>
          <cell r="W76">
            <v>126.6303498716979</v>
          </cell>
          <cell r="X76">
            <v>6.999999999999984E-2</v>
          </cell>
          <cell r="Y76">
            <v>135.49447436271677</v>
          </cell>
          <cell r="Z76">
            <v>7.0000000000000062E-2</v>
          </cell>
          <cell r="AA76">
            <v>144.97908756810696</v>
          </cell>
          <cell r="AB76">
            <v>7.0000000000000062E-2</v>
          </cell>
          <cell r="AC76">
            <v>155.12762369787447</v>
          </cell>
          <cell r="AD76">
            <v>7.0000000000000062E-2</v>
          </cell>
          <cell r="AE76">
            <v>165.98655735672568</v>
          </cell>
          <cell r="AF76">
            <v>7.0000000000000062E-2</v>
          </cell>
        </row>
        <row r="77">
          <cell r="C77">
            <v>41869.330000778064</v>
          </cell>
          <cell r="E77">
            <v>65554.768655582564</v>
          </cell>
          <cell r="F77">
            <v>0.56569901296162017</v>
          </cell>
          <cell r="G77">
            <v>63130.958294572243</v>
          </cell>
          <cell r="H77">
            <v>-3.6973822205745965E-2</v>
          </cell>
          <cell r="I77">
            <v>63130.95829457225</v>
          </cell>
          <cell r="J77">
            <v>0</v>
          </cell>
          <cell r="K77" t="e">
            <v>#DIV/0!</v>
          </cell>
          <cell r="L77" t="e">
            <v>#DIV/0!</v>
          </cell>
          <cell r="M77">
            <v>9.0285689361702133</v>
          </cell>
          <cell r="N77" t="e">
            <v>#DIV/0!</v>
          </cell>
          <cell r="O77">
            <v>9.6605687617021267</v>
          </cell>
          <cell r="P77">
            <v>6.999999999999984E-2</v>
          </cell>
          <cell r="Q77">
            <v>10.336808575021276</v>
          </cell>
          <cell r="R77">
            <v>7.0000000000000062E-2</v>
          </cell>
          <cell r="S77">
            <v>11.060385175272765</v>
          </cell>
          <cell r="T77">
            <v>7.0000000000000062E-2</v>
          </cell>
          <cell r="U77">
            <v>11.83461213754186</v>
          </cell>
          <cell r="V77">
            <v>7.0000000000000062E-2</v>
          </cell>
          <cell r="W77">
            <v>12.663034987169791</v>
          </cell>
          <cell r="X77">
            <v>7.0000000000000062E-2</v>
          </cell>
          <cell r="Y77">
            <v>13.549447436271675</v>
          </cell>
          <cell r="Z77">
            <v>6.999999999999984E-2</v>
          </cell>
          <cell r="AA77">
            <v>14.497908756810697</v>
          </cell>
          <cell r="AB77">
            <v>7.0000000000000284E-2</v>
          </cell>
          <cell r="AC77">
            <v>15.512762369787447</v>
          </cell>
          <cell r="AD77">
            <v>7.0000000000000062E-2</v>
          </cell>
          <cell r="AE77">
            <v>16.598655735672569</v>
          </cell>
          <cell r="AF77">
            <v>7.0000000000000062E-2</v>
          </cell>
        </row>
        <row r="78">
          <cell r="C78">
            <v>0</v>
          </cell>
          <cell r="E78">
            <v>0</v>
          </cell>
          <cell r="F78" t="e">
            <v>#DIV/0!</v>
          </cell>
          <cell r="G78">
            <v>0</v>
          </cell>
          <cell r="H78" t="e">
            <v>#DIV/0!</v>
          </cell>
          <cell r="I78">
            <v>0</v>
          </cell>
          <cell r="J78" t="e">
            <v>#DIV/0!</v>
          </cell>
          <cell r="K78" t="e">
            <v>#DIV/0!</v>
          </cell>
          <cell r="L78" t="e">
            <v>#DIV/0!</v>
          </cell>
          <cell r="M78">
            <v>9.0285689361702133</v>
          </cell>
          <cell r="N78" t="e">
            <v>#DIV/0!</v>
          </cell>
          <cell r="O78">
            <v>9.6605687617021267</v>
          </cell>
          <cell r="P78">
            <v>6.999999999999984E-2</v>
          </cell>
          <cell r="Q78">
            <v>10.336808575021276</v>
          </cell>
          <cell r="R78">
            <v>7.0000000000000062E-2</v>
          </cell>
          <cell r="S78">
            <v>11.060385175272765</v>
          </cell>
          <cell r="T78">
            <v>7.0000000000000062E-2</v>
          </cell>
          <cell r="U78">
            <v>11.83461213754186</v>
          </cell>
          <cell r="V78">
            <v>7.0000000000000062E-2</v>
          </cell>
          <cell r="W78">
            <v>12.663034987169791</v>
          </cell>
          <cell r="X78">
            <v>7.0000000000000062E-2</v>
          </cell>
          <cell r="Y78">
            <v>13.549447436271675</v>
          </cell>
          <cell r="Z78">
            <v>6.999999999999984E-2</v>
          </cell>
          <cell r="AA78">
            <v>14.497908756810697</v>
          </cell>
          <cell r="AB78">
            <v>7.0000000000000284E-2</v>
          </cell>
          <cell r="AC78">
            <v>15.512762369787447</v>
          </cell>
          <cell r="AD78">
            <v>7.0000000000000062E-2</v>
          </cell>
          <cell r="AE78">
            <v>16.598655735672569</v>
          </cell>
          <cell r="AF78">
            <v>7.0000000000000062E-2</v>
          </cell>
        </row>
        <row r="79">
          <cell r="C79">
            <v>0</v>
          </cell>
          <cell r="E79">
            <v>0</v>
          </cell>
          <cell r="F79" t="e">
            <v>#DIV/0!</v>
          </cell>
          <cell r="G79">
            <v>0</v>
          </cell>
          <cell r="H79" t="e">
            <v>#DIV/0!</v>
          </cell>
          <cell r="I79">
            <v>0</v>
          </cell>
          <cell r="J79" t="e">
            <v>#DIV/0!</v>
          </cell>
          <cell r="K79" t="e">
            <v>#DIV/0!</v>
          </cell>
          <cell r="L79" t="e">
            <v>#DIV/0!</v>
          </cell>
          <cell r="M79">
            <v>0</v>
          </cell>
          <cell r="N79" t="e">
            <v>#DIV/0!</v>
          </cell>
          <cell r="O79">
            <v>0</v>
          </cell>
          <cell r="P79" t="e">
            <v>#DIV/0!</v>
          </cell>
          <cell r="Q79">
            <v>0</v>
          </cell>
          <cell r="R79" t="e">
            <v>#DIV/0!</v>
          </cell>
          <cell r="S79">
            <v>0</v>
          </cell>
          <cell r="T79" t="e">
            <v>#DIV/0!</v>
          </cell>
          <cell r="U79">
            <v>0</v>
          </cell>
          <cell r="V79" t="e">
            <v>#DIV/0!</v>
          </cell>
          <cell r="W79">
            <v>0</v>
          </cell>
          <cell r="X79" t="e">
            <v>#DIV/0!</v>
          </cell>
          <cell r="Y79">
            <v>0</v>
          </cell>
          <cell r="Z79" t="e">
            <v>#DIV/0!</v>
          </cell>
          <cell r="AA79">
            <v>0</v>
          </cell>
          <cell r="AB79" t="e">
            <v>#DIV/0!</v>
          </cell>
          <cell r="AC79">
            <v>0</v>
          </cell>
          <cell r="AD79" t="e">
            <v>#DIV/0!</v>
          </cell>
          <cell r="AE79">
            <v>0</v>
          </cell>
          <cell r="AF79" t="e">
            <v>#DIV/0!</v>
          </cell>
        </row>
        <row r="80">
          <cell r="C80">
            <v>0</v>
          </cell>
          <cell r="E80">
            <v>0</v>
          </cell>
          <cell r="F80" t="e">
            <v>#DIV/0!</v>
          </cell>
          <cell r="G80">
            <v>0</v>
          </cell>
          <cell r="H80" t="e">
            <v>#DIV/0!</v>
          </cell>
          <cell r="I80">
            <v>0</v>
          </cell>
          <cell r="J80" t="e">
            <v>#DIV/0!</v>
          </cell>
          <cell r="K80" t="e">
            <v>#DIV/0!</v>
          </cell>
          <cell r="L80" t="e">
            <v>#DIV/0!</v>
          </cell>
          <cell r="M80">
            <v>1.1285711170212767</v>
          </cell>
          <cell r="N80" t="e">
            <v>#DIV/0!</v>
          </cell>
          <cell r="O80">
            <v>1.2075710952127658</v>
          </cell>
          <cell r="P80">
            <v>6.999999999999984E-2</v>
          </cell>
          <cell r="Q80">
            <v>1.2921010718776595</v>
          </cell>
          <cell r="R80">
            <v>7.0000000000000062E-2</v>
          </cell>
          <cell r="S80">
            <v>1.3825481469090957</v>
          </cell>
          <cell r="T80">
            <v>7.0000000000000062E-2</v>
          </cell>
          <cell r="U80">
            <v>1.4793265171927326</v>
          </cell>
          <cell r="V80">
            <v>7.0000000000000062E-2</v>
          </cell>
          <cell r="W80">
            <v>1.5828793733962239</v>
          </cell>
          <cell r="X80">
            <v>7.0000000000000062E-2</v>
          </cell>
          <cell r="Y80">
            <v>1.6936809295339594</v>
          </cell>
          <cell r="Z80">
            <v>6.999999999999984E-2</v>
          </cell>
          <cell r="AA80">
            <v>1.8122385946013371</v>
          </cell>
          <cell r="AB80">
            <v>7.0000000000000284E-2</v>
          </cell>
          <cell r="AC80">
            <v>1.9390952962234309</v>
          </cell>
          <cell r="AD80">
            <v>7.0000000000000062E-2</v>
          </cell>
          <cell r="AE80">
            <v>2.0748319669590711</v>
          </cell>
          <cell r="AF80">
            <v>7.0000000000000062E-2</v>
          </cell>
        </row>
        <row r="81">
          <cell r="C81">
            <v>453909.54493310628</v>
          </cell>
          <cell r="E81">
            <v>595942.51103185222</v>
          </cell>
          <cell r="F81">
            <v>0.31291028726808912</v>
          </cell>
          <cell r="G81">
            <v>581280.81415277615</v>
          </cell>
          <cell r="H81">
            <v>-2.4602535660176117E-2</v>
          </cell>
          <cell r="I81">
            <v>581280.81415277615</v>
          </cell>
          <cell r="J81">
            <v>0</v>
          </cell>
          <cell r="K81" t="e">
            <v>#DIV/0!</v>
          </cell>
          <cell r="L81" t="e">
            <v>#DIV/0!</v>
          </cell>
          <cell r="M81">
            <v>259.94754728723404</v>
          </cell>
          <cell r="N81" t="e">
            <v>#DIV/0!</v>
          </cell>
          <cell r="O81">
            <v>278.14387559734035</v>
          </cell>
          <cell r="P81">
            <v>6.9999999999999618E-2</v>
          </cell>
          <cell r="Q81">
            <v>297.61394688915425</v>
          </cell>
          <cell r="R81">
            <v>7.0000000000000284E-2</v>
          </cell>
          <cell r="S81">
            <v>318.44692317139504</v>
          </cell>
          <cell r="T81">
            <v>7.0000000000000062E-2</v>
          </cell>
          <cell r="U81">
            <v>340.7382077933928</v>
          </cell>
          <cell r="V81">
            <v>7.0000000000000284E-2</v>
          </cell>
          <cell r="W81">
            <v>364.58988233893024</v>
          </cell>
          <cell r="X81">
            <v>6.999999999999984E-2</v>
          </cell>
          <cell r="Y81">
            <v>390.1111741026553</v>
          </cell>
          <cell r="Z81">
            <v>6.999999999999984E-2</v>
          </cell>
          <cell r="AA81">
            <v>417.41895628984133</v>
          </cell>
          <cell r="AB81">
            <v>7.0000000000000506E-2</v>
          </cell>
          <cell r="AC81">
            <v>446.63828323013018</v>
          </cell>
          <cell r="AD81">
            <v>6.999999999999984E-2</v>
          </cell>
          <cell r="AE81">
            <v>477.90296305623946</v>
          </cell>
          <cell r="AF81">
            <v>7.0000000000000284E-2</v>
          </cell>
        </row>
        <row r="82">
          <cell r="C82">
            <v>3262.883649799302</v>
          </cell>
          <cell r="E82">
            <v>198239.64074211611</v>
          </cell>
          <cell r="F82">
            <v>59.755963748296608</v>
          </cell>
          <cell r="G82">
            <v>207635.6587621998</v>
          </cell>
          <cell r="H82">
            <v>4.7397271226427895E-2</v>
          </cell>
          <cell r="I82">
            <v>207635.6587621998</v>
          </cell>
          <cell r="J82">
            <v>0</v>
          </cell>
          <cell r="K82" t="e">
            <v>#DIV/0!</v>
          </cell>
          <cell r="L82" t="e">
            <v>#DIV/0!</v>
          </cell>
          <cell r="M82">
            <v>81.465906082180837</v>
          </cell>
          <cell r="N82" t="e">
            <v>#DIV/0!</v>
          </cell>
          <cell r="O82">
            <v>101.62507568343797</v>
          </cell>
          <cell r="P82">
            <v>0.24745529229026242</v>
          </cell>
          <cell r="Q82">
            <v>122.55074905078708</v>
          </cell>
          <cell r="R82">
            <v>0.20591053169330542</v>
          </cell>
          <cell r="S82">
            <v>134.78794335166424</v>
          </cell>
          <cell r="T82">
            <v>9.985409632874509E-2</v>
          </cell>
          <cell r="U82">
            <v>148.19978012651552</v>
          </cell>
          <cell r="V82">
            <v>9.9503237762590846E-2</v>
          </cell>
          <cell r="W82">
            <v>159.02012345357329</v>
          </cell>
          <cell r="X82">
            <v>7.3011871662836736E-2</v>
          </cell>
          <cell r="Y82">
            <v>170.70044619261915</v>
          </cell>
          <cell r="Z82">
            <v>7.3451853044599114E-2</v>
          </cell>
          <cell r="AA82">
            <v>183.22583722826326</v>
          </cell>
          <cell r="AB82">
            <v>7.3376439927464565E-2</v>
          </cell>
          <cell r="AC82">
            <v>196.74363191638489</v>
          </cell>
          <cell r="AD82">
            <v>7.377668396887227E-2</v>
          </cell>
          <cell r="AE82">
            <v>211.05823796224814</v>
          </cell>
          <cell r="AF82">
            <v>7.2757658819406545E-2</v>
          </cell>
        </row>
        <row r="83">
          <cell r="C83">
            <v>-15019.907583067972</v>
          </cell>
          <cell r="E83">
            <v>157048.95738965424</v>
          </cell>
          <cell r="F83">
            <v>11.456053509057302</v>
          </cell>
          <cell r="G83">
            <v>173896.66701933346</v>
          </cell>
          <cell r="H83">
            <v>0.1072768002392932</v>
          </cell>
          <cell r="I83">
            <v>173896.66701933346</v>
          </cell>
          <cell r="J83">
            <v>0</v>
          </cell>
          <cell r="K83" t="e">
            <v>#DIV/0!</v>
          </cell>
          <cell r="L83" t="e">
            <v>#DIV/0!</v>
          </cell>
          <cell r="M83">
            <v>60.374786319543468</v>
          </cell>
          <cell r="N83" t="e">
            <v>#DIV/0!</v>
          </cell>
          <cell r="O83">
            <v>78.528898262737656</v>
          </cell>
          <cell r="P83">
            <v>0.30069028894132344</v>
          </cell>
          <cell r="Q83">
            <v>97.18636628813357</v>
          </cell>
          <cell r="R83">
            <v>0.23758728873252233</v>
          </cell>
          <cell r="S83">
            <v>107.50590313329046</v>
          </cell>
          <cell r="T83">
            <v>0.10618296824229456</v>
          </cell>
          <cell r="U83">
            <v>118.8571637832224</v>
          </cell>
          <cell r="V83">
            <v>0.1055873242221701</v>
          </cell>
          <cell r="W83">
            <v>127.63969589667735</v>
          </cell>
          <cell r="X83">
            <v>7.3891483137465519E-2</v>
          </cell>
          <cell r="Y83">
            <v>137.14221410991308</v>
          </cell>
          <cell r="Z83">
            <v>7.444798537382824E-2</v>
          </cell>
          <cell r="AA83">
            <v>147.33799787411073</v>
          </cell>
          <cell r="AB83">
            <v>7.4344605199579084E-2</v>
          </cell>
          <cell r="AC83">
            <v>158.36605648487381</v>
          </cell>
          <cell r="AD83">
            <v>7.4848706850121127E-2</v>
          </cell>
          <cell r="AE83">
            <v>170.01265980172286</v>
          </cell>
          <cell r="AF83">
            <v>7.3542295460021556E-2</v>
          </cell>
        </row>
        <row r="86">
          <cell r="C86">
            <v>0</v>
          </cell>
          <cell r="E86">
            <v>0</v>
          </cell>
          <cell r="F86" t="e">
            <v>#DIV/0!</v>
          </cell>
          <cell r="G86">
            <v>0</v>
          </cell>
          <cell r="H86" t="e">
            <v>#DIV/0!</v>
          </cell>
          <cell r="I86">
            <v>0</v>
          </cell>
          <cell r="J86" t="e">
            <v>#DIV/0!</v>
          </cell>
          <cell r="K86">
            <v>0</v>
          </cell>
          <cell r="L86" t="e">
            <v>#DIV/0!</v>
          </cell>
          <cell r="M86">
            <v>16.552376382978725</v>
          </cell>
          <cell r="N86" t="e">
            <v>#DIV/0!</v>
          </cell>
          <cell r="O86">
            <v>18.35508064723404</v>
          </cell>
          <cell r="P86">
            <v>0.10890909090909062</v>
          </cell>
          <cell r="Q86">
            <v>18.606255435038292</v>
          </cell>
          <cell r="R86">
            <v>1.3684210526315743E-2</v>
          </cell>
          <cell r="S86">
            <v>19.908693315490979</v>
          </cell>
          <cell r="T86">
            <v>7.0000000000000284E-2</v>
          </cell>
          <cell r="U86">
            <v>21.30230184757535</v>
          </cell>
          <cell r="V86">
            <v>7.0000000000000062E-2</v>
          </cell>
          <cell r="W86">
            <v>22.793462976905623</v>
          </cell>
          <cell r="X86">
            <v>6.999999999999984E-2</v>
          </cell>
          <cell r="Y86">
            <v>24.389005385289021</v>
          </cell>
          <cell r="Z86">
            <v>7.0000000000000284E-2</v>
          </cell>
          <cell r="AA86">
            <v>26.096235762259251</v>
          </cell>
          <cell r="AB86">
            <v>6.999999999999984E-2</v>
          </cell>
          <cell r="AC86">
            <v>27.922972265617403</v>
          </cell>
          <cell r="AD86">
            <v>7.0000000000000062E-2</v>
          </cell>
          <cell r="AE86">
            <v>29.877580324210626</v>
          </cell>
          <cell r="AF86">
            <v>7.0000000000000062E-2</v>
          </cell>
        </row>
        <row r="87">
          <cell r="C87">
            <v>72012.292506043508</v>
          </cell>
          <cell r="E87">
            <v>62353.632393231266</v>
          </cell>
          <cell r="F87">
            <v>-0.13412515803467384</v>
          </cell>
          <cell r="G87">
            <v>62524.933581124758</v>
          </cell>
          <cell r="H87">
            <v>2.7472527472527375E-3</v>
          </cell>
          <cell r="I87">
            <v>62524.933581124758</v>
          </cell>
          <cell r="J87">
            <v>0</v>
          </cell>
          <cell r="K87">
            <v>0</v>
          </cell>
          <cell r="L87">
            <v>-1</v>
          </cell>
          <cell r="M87">
            <v>21.445672651196809</v>
          </cell>
          <cell r="N87" t="e">
            <v>#DIV/0!</v>
          </cell>
          <cell r="O87">
            <v>23.364085550176593</v>
          </cell>
          <cell r="P87">
            <v>8.9454545454545453E-2</v>
          </cell>
          <cell r="Q87">
            <v>23.213887857354035</v>
          </cell>
          <cell r="R87">
            <v>-6.4285714285712281E-3</v>
          </cell>
          <cell r="S87">
            <v>22.928178468340445</v>
          </cell>
          <cell r="T87">
            <v>-1.2307692307692353E-2</v>
          </cell>
          <cell r="U87">
            <v>22.488721714363926</v>
          </cell>
          <cell r="V87">
            <v>-1.9166666666666332E-2</v>
          </cell>
          <cell r="W87">
            <v>24.062932234369399</v>
          </cell>
          <cell r="X87">
            <v>6.999999999999984E-2</v>
          </cell>
          <cell r="Y87">
            <v>25.747337490775251</v>
          </cell>
          <cell r="Z87">
            <v>6.999999999999984E-2</v>
          </cell>
          <cell r="AA87">
            <v>27.549651115129528</v>
          </cell>
          <cell r="AB87">
            <v>7.0000000000000284E-2</v>
          </cell>
          <cell r="AC87">
            <v>29.478126693188592</v>
          </cell>
          <cell r="AD87">
            <v>6.999999999999984E-2</v>
          </cell>
          <cell r="AE87">
            <v>31.541595561711805</v>
          </cell>
          <cell r="AF87">
            <v>7.0000000000000284E-2</v>
          </cell>
        </row>
        <row r="88">
          <cell r="C88">
            <v>19884.297018533442</v>
          </cell>
          <cell r="E88">
            <v>17672.531399409079</v>
          </cell>
          <cell r="F88">
            <v>-0.11123177334671952</v>
          </cell>
          <cell r="G88">
            <v>15105.955182072828</v>
          </cell>
          <cell r="H88">
            <v>-0.14522968777535006</v>
          </cell>
          <cell r="I88">
            <v>15105.955182072828</v>
          </cell>
          <cell r="J88">
            <v>0</v>
          </cell>
          <cell r="K88">
            <v>0</v>
          </cell>
          <cell r="L88">
            <v>-1</v>
          </cell>
          <cell r="M88">
            <v>9.2931248155186186</v>
          </cell>
          <cell r="N88" t="e">
            <v>#DIV/0!</v>
          </cell>
          <cell r="O88">
            <v>9.1787478947122327</v>
          </cell>
          <cell r="P88">
            <v>-1.2307692307692575E-2</v>
          </cell>
          <cell r="Q88">
            <v>8.0355765660071636</v>
          </cell>
          <cell r="R88">
            <v>-0.12454545454545451</v>
          </cell>
          <cell r="S88">
            <v>8.5980669256276681</v>
          </cell>
          <cell r="T88">
            <v>7.0000000000000284E-2</v>
          </cell>
          <cell r="U88">
            <v>9.199931610421606</v>
          </cell>
          <cell r="V88">
            <v>7.0000000000000062E-2</v>
          </cell>
          <cell r="W88">
            <v>9.8439268231511168</v>
          </cell>
          <cell r="X88">
            <v>6.999999999999984E-2</v>
          </cell>
          <cell r="Y88">
            <v>10.533001700771694</v>
          </cell>
          <cell r="Z88">
            <v>6.999999999999984E-2</v>
          </cell>
          <cell r="AA88">
            <v>11.270311819825714</v>
          </cell>
          <cell r="AB88">
            <v>7.0000000000000284E-2</v>
          </cell>
          <cell r="AC88">
            <v>12.059233647213516</v>
          </cell>
          <cell r="AD88">
            <v>7.0000000000000062E-2</v>
          </cell>
          <cell r="AE88">
            <v>12.903380002518466</v>
          </cell>
          <cell r="AF88">
            <v>7.0000000000000284E-2</v>
          </cell>
        </row>
        <row r="89">
          <cell r="C89">
            <v>0</v>
          </cell>
          <cell r="E89">
            <v>0</v>
          </cell>
          <cell r="F89" t="e">
            <v>#DIV/0!</v>
          </cell>
          <cell r="G89">
            <v>0</v>
          </cell>
          <cell r="H89" t="e">
            <v>#DIV/0!</v>
          </cell>
          <cell r="I89">
            <v>0</v>
          </cell>
          <cell r="J89" t="e">
            <v>#DIV/0!</v>
          </cell>
          <cell r="K89">
            <v>0</v>
          </cell>
          <cell r="L89" t="e">
            <v>#DIV/0!</v>
          </cell>
          <cell r="M89">
            <v>0</v>
          </cell>
          <cell r="N89" t="e">
            <v>#DIV/0!</v>
          </cell>
          <cell r="O89">
            <v>0</v>
          </cell>
          <cell r="P89" t="e">
            <v>#DIV/0!</v>
          </cell>
          <cell r="Q89">
            <v>0</v>
          </cell>
          <cell r="R89" t="e">
            <v>#DIV/0!</v>
          </cell>
          <cell r="S89">
            <v>0</v>
          </cell>
          <cell r="T89" t="e">
            <v>#DIV/0!</v>
          </cell>
          <cell r="U89">
            <v>0</v>
          </cell>
          <cell r="V89" t="e">
            <v>#DIV/0!</v>
          </cell>
          <cell r="W89">
            <v>0</v>
          </cell>
          <cell r="X89" t="e">
            <v>#DIV/0!</v>
          </cell>
          <cell r="Y89">
            <v>0</v>
          </cell>
          <cell r="Z89" t="e">
            <v>#DIV/0!</v>
          </cell>
          <cell r="AA89">
            <v>0</v>
          </cell>
          <cell r="AB89" t="e">
            <v>#DIV/0!</v>
          </cell>
          <cell r="AC89">
            <v>0</v>
          </cell>
          <cell r="AD89" t="e">
            <v>#DIV/0!</v>
          </cell>
          <cell r="AE89">
            <v>0</v>
          </cell>
          <cell r="AF89" t="e">
            <v>#DIV/0!</v>
          </cell>
        </row>
        <row r="90">
          <cell r="C90">
            <v>0</v>
          </cell>
          <cell r="E90">
            <v>0</v>
          </cell>
          <cell r="F90" t="e">
            <v>#DIV/0!</v>
          </cell>
          <cell r="G90">
            <v>0</v>
          </cell>
          <cell r="H90" t="e">
            <v>#DIV/0!</v>
          </cell>
          <cell r="I90">
            <v>0</v>
          </cell>
          <cell r="J90" t="e">
            <v>#DIV/0!</v>
          </cell>
          <cell r="K90">
            <v>0</v>
          </cell>
          <cell r="L90" t="e">
            <v>#DIV/0!</v>
          </cell>
          <cell r="M90">
            <v>12.867403590718084</v>
          </cell>
          <cell r="N90" t="e">
            <v>#DIV/0!</v>
          </cell>
          <cell r="O90">
            <v>13.54778958880263</v>
          </cell>
          <cell r="P90">
            <v>5.2876712328767228E-2</v>
          </cell>
          <cell r="Q90">
            <v>14.225179068242761</v>
          </cell>
          <cell r="R90">
            <v>5.0000000000000044E-2</v>
          </cell>
          <cell r="S90">
            <v>14.936438021654899</v>
          </cell>
          <cell r="T90">
            <v>5.0000000000000044E-2</v>
          </cell>
          <cell r="U90">
            <v>15.640409485790276</v>
          </cell>
          <cell r="V90">
            <v>4.7131147540983687E-2</v>
          </cell>
          <cell r="W90">
            <v>16.467422918874529</v>
          </cell>
          <cell r="X90">
            <v>5.2876712328767228E-2</v>
          </cell>
          <cell r="Y90">
            <v>17.290794064818254</v>
          </cell>
          <cell r="Z90">
            <v>4.9999999999999822E-2</v>
          </cell>
          <cell r="AA90">
            <v>18.155333768059169</v>
          </cell>
          <cell r="AB90">
            <v>5.0000000000000044E-2</v>
          </cell>
          <cell r="AC90">
            <v>19.011015482537367</v>
          </cell>
          <cell r="AD90">
            <v>4.7131147540983687E-2</v>
          </cell>
          <cell r="AE90">
            <v>20.016255479285235</v>
          </cell>
          <cell r="AF90">
            <v>5.2876712328767228E-2</v>
          </cell>
        </row>
        <row r="91">
          <cell r="C91">
            <v>91896.58952457695</v>
          </cell>
          <cell r="E91">
            <v>80026.163792640349</v>
          </cell>
          <cell r="F91">
            <v>-0.12917155895934485</v>
          </cell>
          <cell r="G91">
            <v>77630.888763197581</v>
          </cell>
          <cell r="H91">
            <v>-2.9931148963347587E-2</v>
          </cell>
          <cell r="I91">
            <v>77630.888763197596</v>
          </cell>
          <cell r="J91">
            <v>0</v>
          </cell>
          <cell r="K91">
            <v>0</v>
          </cell>
          <cell r="L91">
            <v>-1</v>
          </cell>
          <cell r="M91">
            <v>43.606201057433509</v>
          </cell>
          <cell r="N91" t="e">
            <v>#DIV/0!</v>
          </cell>
          <cell r="O91">
            <v>46.090623033691458</v>
          </cell>
          <cell r="P91">
            <v>5.6974052222199534E-2</v>
          </cell>
          <cell r="Q91">
            <v>45.474643491603956</v>
          </cell>
          <cell r="R91">
            <v>-1.3364530603919844E-2</v>
          </cell>
          <cell r="S91">
            <v>46.462683415623012</v>
          </cell>
          <cell r="T91">
            <v>2.1727271467262277E-2</v>
          </cell>
          <cell r="U91">
            <v>47.329062810575813</v>
          </cell>
          <cell r="V91">
            <v>1.8646779119552148E-2</v>
          </cell>
          <cell r="W91">
            <v>50.374281976395039</v>
          </cell>
          <cell r="X91">
            <v>6.4341421211044247E-2</v>
          </cell>
          <cell r="Y91">
            <v>53.571133256365194</v>
          </cell>
          <cell r="Z91">
            <v>6.3461972152142554E-2</v>
          </cell>
          <cell r="AA91">
            <v>56.975296703014415</v>
          </cell>
          <cell r="AB91">
            <v>6.3544734630842425E-2</v>
          </cell>
          <cell r="AC91">
            <v>60.548375822939477</v>
          </cell>
          <cell r="AD91">
            <v>6.2712777759629024E-2</v>
          </cell>
          <cell r="AE91">
            <v>64.461231043515497</v>
          </cell>
          <cell r="AF91">
            <v>6.4623619831162937E-2</v>
          </cell>
        </row>
        <row r="92">
          <cell r="C92">
            <v>0</v>
          </cell>
          <cell r="E92">
            <v>0</v>
          </cell>
          <cell r="F92" t="e">
            <v>#DIV/0!</v>
          </cell>
          <cell r="G92">
            <v>0</v>
          </cell>
          <cell r="H92" t="e">
            <v>#DIV/0!</v>
          </cell>
          <cell r="I92">
            <v>0</v>
          </cell>
          <cell r="J92" t="e">
            <v>#DIV/0!</v>
          </cell>
          <cell r="K92">
            <v>0</v>
          </cell>
          <cell r="L92" t="e">
            <v>#DIV/0!</v>
          </cell>
          <cell r="M92">
            <v>0.22797166768114058</v>
          </cell>
          <cell r="N92" t="e">
            <v>#DIV/0!</v>
          </cell>
          <cell r="O92">
            <v>0.24002605997222556</v>
          </cell>
          <cell r="P92">
            <v>5.2876712328767228E-2</v>
          </cell>
          <cell r="Q92">
            <v>0.25202736297083683</v>
          </cell>
          <cell r="R92">
            <v>5.0000000000000044E-2</v>
          </cell>
          <cell r="S92">
            <v>0.26462873111937874</v>
          </cell>
          <cell r="T92">
            <v>5.0000000000000266E-2</v>
          </cell>
          <cell r="U92">
            <v>0.27710098688934942</v>
          </cell>
          <cell r="V92">
            <v>4.7131147540983465E-2</v>
          </cell>
          <cell r="W92">
            <v>0.29175317605911505</v>
          </cell>
          <cell r="X92">
            <v>5.2876712328767228E-2</v>
          </cell>
          <cell r="Y92">
            <v>0.30634083486207081</v>
          </cell>
          <cell r="Z92">
            <v>5.0000000000000044E-2</v>
          </cell>
          <cell r="AA92">
            <v>0.32165787660517442</v>
          </cell>
          <cell r="AB92">
            <v>5.0000000000000266E-2</v>
          </cell>
          <cell r="AC92">
            <v>0.33681798144517239</v>
          </cell>
          <cell r="AD92">
            <v>4.7131147540983687E-2</v>
          </cell>
          <cell r="AE92">
            <v>0.3546278089572048</v>
          </cell>
          <cell r="AF92">
            <v>5.2876712328767228E-2</v>
          </cell>
        </row>
        <row r="93">
          <cell r="C93">
            <v>0</v>
          </cell>
          <cell r="E93">
            <v>0</v>
          </cell>
          <cell r="F93" t="e">
            <v>#DIV/0!</v>
          </cell>
          <cell r="G93">
            <v>0</v>
          </cell>
          <cell r="H93" t="e">
            <v>#DIV/0!</v>
          </cell>
          <cell r="I93">
            <v>0</v>
          </cell>
          <cell r="J93" t="e">
            <v>#DIV/0!</v>
          </cell>
          <cell r="K93">
            <v>0</v>
          </cell>
          <cell r="L93" t="e">
            <v>#DIV/0!</v>
          </cell>
          <cell r="M93">
            <v>0.71712477573287192</v>
          </cell>
          <cell r="N93" t="e">
            <v>#DIV/0!</v>
          </cell>
          <cell r="O93">
            <v>0.75504397620313057</v>
          </cell>
          <cell r="P93">
            <v>5.2876712328767006E-2</v>
          </cell>
          <cell r="Q93">
            <v>0.79279617501328714</v>
          </cell>
          <cell r="R93">
            <v>5.0000000000000044E-2</v>
          </cell>
          <cell r="S93">
            <v>0.83243598376395156</v>
          </cell>
          <cell r="T93">
            <v>5.0000000000000044E-2</v>
          </cell>
          <cell r="U93">
            <v>0.87166964693315419</v>
          </cell>
          <cell r="V93">
            <v>4.7131147540983687E-2</v>
          </cell>
          <cell r="W93">
            <v>0.91776067209975665</v>
          </cell>
          <cell r="X93">
            <v>5.2876712328767228E-2</v>
          </cell>
          <cell r="Y93">
            <v>0.96364870570474459</v>
          </cell>
          <cell r="Z93">
            <v>5.0000000000000044E-2</v>
          </cell>
          <cell r="AA93">
            <v>1.0118311409899818</v>
          </cell>
          <cell r="AB93">
            <v>5.0000000000000044E-2</v>
          </cell>
          <cell r="AC93">
            <v>1.0595199037825425</v>
          </cell>
          <cell r="AD93">
            <v>4.7131147540983687E-2</v>
          </cell>
          <cell r="AE93">
            <v>1.1155438329414551</v>
          </cell>
          <cell r="AF93">
            <v>5.2876712328767228E-2</v>
          </cell>
        </row>
        <row r="94">
          <cell r="C94">
            <v>0</v>
          </cell>
          <cell r="E94">
            <v>0</v>
          </cell>
          <cell r="F94" t="e">
            <v>#DIV/0!</v>
          </cell>
          <cell r="G94">
            <v>0</v>
          </cell>
          <cell r="H94" t="e">
            <v>#DIV/0!</v>
          </cell>
          <cell r="I94">
            <v>0</v>
          </cell>
          <cell r="J94" t="e">
            <v>#DIV/0!</v>
          </cell>
          <cell r="K94">
            <v>0</v>
          </cell>
          <cell r="L94" t="e">
            <v>#DIV/0!</v>
          </cell>
          <cell r="M94">
            <v>0</v>
          </cell>
          <cell r="N94" t="e">
            <v>#DIV/0!</v>
          </cell>
          <cell r="O94">
            <v>0</v>
          </cell>
          <cell r="P94" t="e">
            <v>#DIV/0!</v>
          </cell>
          <cell r="Q94">
            <v>0</v>
          </cell>
          <cell r="R94" t="e">
            <v>#DIV/0!</v>
          </cell>
          <cell r="S94">
            <v>0</v>
          </cell>
          <cell r="T94" t="e">
            <v>#DIV/0!</v>
          </cell>
          <cell r="U94">
            <v>0</v>
          </cell>
          <cell r="V94" t="e">
            <v>#DIV/0!</v>
          </cell>
          <cell r="W94">
            <v>0</v>
          </cell>
          <cell r="X94" t="e">
            <v>#DIV/0!</v>
          </cell>
          <cell r="Y94">
            <v>0</v>
          </cell>
          <cell r="Z94" t="e">
            <v>#DIV/0!</v>
          </cell>
          <cell r="AA94">
            <v>0</v>
          </cell>
          <cell r="AB94" t="e">
            <v>#DIV/0!</v>
          </cell>
          <cell r="AC94">
            <v>0</v>
          </cell>
          <cell r="AD94" t="e">
            <v>#DIV/0!</v>
          </cell>
          <cell r="AE94">
            <v>0</v>
          </cell>
          <cell r="AF94" t="e">
            <v>#DIV/0!</v>
          </cell>
        </row>
        <row r="95">
          <cell r="C95">
            <v>0</v>
          </cell>
          <cell r="E95">
            <v>0</v>
          </cell>
          <cell r="F95" t="e">
            <v>#DIV/0!</v>
          </cell>
          <cell r="G95">
            <v>0</v>
          </cell>
          <cell r="H95" t="e">
            <v>#DIV/0!</v>
          </cell>
          <cell r="I95">
            <v>0</v>
          </cell>
          <cell r="J95" t="e">
            <v>#DIV/0!</v>
          </cell>
          <cell r="K95">
            <v>0</v>
          </cell>
          <cell r="L95" t="e">
            <v>#DIV/0!</v>
          </cell>
          <cell r="M95">
            <v>4.2891345302393615</v>
          </cell>
          <cell r="N95" t="e">
            <v>#DIV/0!</v>
          </cell>
          <cell r="O95">
            <v>5.006589760752127</v>
          </cell>
          <cell r="P95">
            <v>0.16727272727272724</v>
          </cell>
          <cell r="Q95">
            <v>5.3570510440047761</v>
          </cell>
          <cell r="R95">
            <v>7.0000000000000062E-2</v>
          </cell>
          <cell r="S95">
            <v>5.7320446170851111</v>
          </cell>
          <cell r="T95">
            <v>7.0000000000000062E-2</v>
          </cell>
          <cell r="U95">
            <v>6.1332877402810704</v>
          </cell>
          <cell r="V95">
            <v>7.0000000000000284E-2</v>
          </cell>
          <cell r="W95">
            <v>6.5626178821007439</v>
          </cell>
          <cell r="X95">
            <v>6.999999999999984E-2</v>
          </cell>
          <cell r="Y95">
            <v>7.0220011338477955</v>
          </cell>
          <cell r="Z95">
            <v>6.999999999999984E-2</v>
          </cell>
          <cell r="AA95">
            <v>7.5135412132171435</v>
          </cell>
          <cell r="AB95">
            <v>7.0000000000000284E-2</v>
          </cell>
          <cell r="AC95">
            <v>8.0394890981423437</v>
          </cell>
          <cell r="AD95">
            <v>7.0000000000000062E-2</v>
          </cell>
          <cell r="AE95">
            <v>8.6022533350123105</v>
          </cell>
          <cell r="AF95">
            <v>7.0000000000000284E-2</v>
          </cell>
        </row>
        <row r="97">
          <cell r="C97">
            <v>0</v>
          </cell>
          <cell r="E97">
            <v>0</v>
          </cell>
          <cell r="F97" t="e">
            <v>#DIV/0!</v>
          </cell>
          <cell r="G97">
            <v>0</v>
          </cell>
          <cell r="H97" t="e">
            <v>#DIV/0!</v>
          </cell>
          <cell r="I97">
            <v>0</v>
          </cell>
          <cell r="J97" t="e">
            <v>#DIV/0!</v>
          </cell>
          <cell r="K97" t="e">
            <v>#DIV/0!</v>
          </cell>
          <cell r="L97" t="e">
            <v>#DIV/0!</v>
          </cell>
          <cell r="M97">
            <v>30.095229787234043</v>
          </cell>
          <cell r="N97" t="e">
            <v>#DIV/0!</v>
          </cell>
          <cell r="O97">
            <v>30.591801078723403</v>
          </cell>
          <cell r="P97">
            <v>1.6499999999999959E-2</v>
          </cell>
          <cell r="Q97">
            <v>31.010425725063822</v>
          </cell>
          <cell r="R97">
            <v>1.3684210526315521E-2</v>
          </cell>
          <cell r="S97">
            <v>33.181155525818298</v>
          </cell>
          <cell r="T97">
            <v>7.0000000000000284E-2</v>
          </cell>
          <cell r="U97">
            <v>35.503836412625581</v>
          </cell>
          <cell r="V97">
            <v>7.0000000000000062E-2</v>
          </cell>
          <cell r="W97">
            <v>37.989104961509369</v>
          </cell>
          <cell r="X97">
            <v>6.999999999999984E-2</v>
          </cell>
          <cell r="Y97">
            <v>40.648342308815032</v>
          </cell>
          <cell r="Z97">
            <v>7.0000000000000284E-2</v>
          </cell>
          <cell r="AA97">
            <v>43.493726270432084</v>
          </cell>
          <cell r="AB97">
            <v>7.0000000000000062E-2</v>
          </cell>
          <cell r="AC97">
            <v>46.538287109362336</v>
          </cell>
          <cell r="AD97">
            <v>7.0000000000000062E-2</v>
          </cell>
          <cell r="AE97">
            <v>49.795967207017711</v>
          </cell>
          <cell r="AF97">
            <v>7.0000000000000284E-2</v>
          </cell>
        </row>
        <row r="98">
          <cell r="C98">
            <v>189575.86574711275</v>
          </cell>
          <cell r="E98">
            <v>136213.07239605024</v>
          </cell>
          <cell r="F98">
            <v>-0.28148516236896171</v>
          </cell>
          <cell r="G98">
            <v>124800.26662899152</v>
          </cell>
          <cell r="H98">
            <v>-8.3786420541745676E-2</v>
          </cell>
          <cell r="I98">
            <v>124800.26662899155</v>
          </cell>
          <cell r="J98">
            <v>0</v>
          </cell>
          <cell r="K98" t="e">
            <v>#DIV/0!</v>
          </cell>
          <cell r="L98" t="e">
            <v>#DIV/0!</v>
          </cell>
          <cell r="M98">
            <v>38.992132093085097</v>
          </cell>
          <cell r="N98" t="e">
            <v>#DIV/0!</v>
          </cell>
          <cell r="O98">
            <v>38.940142583627654</v>
          </cell>
          <cell r="P98">
            <v>-1.3333333333331865E-3</v>
          </cell>
          <cell r="Q98">
            <v>38.689813095590054</v>
          </cell>
          <cell r="R98">
            <v>-6.4285714285712281E-3</v>
          </cell>
          <cell r="S98">
            <v>38.213630780567406</v>
          </cell>
          <cell r="T98">
            <v>-1.2307692307692353E-2</v>
          </cell>
          <cell r="U98">
            <v>37.48120285727321</v>
          </cell>
          <cell r="V98">
            <v>-1.9166666666666332E-2</v>
          </cell>
          <cell r="W98">
            <v>40.104887057282326</v>
          </cell>
          <cell r="X98">
            <v>6.999999999999984E-2</v>
          </cell>
          <cell r="Y98">
            <v>42.912229151292088</v>
          </cell>
          <cell r="Z98">
            <v>7.0000000000000062E-2</v>
          </cell>
          <cell r="AA98">
            <v>45.916085191882551</v>
          </cell>
          <cell r="AB98">
            <v>7.0000000000000506E-2</v>
          </cell>
          <cell r="AC98">
            <v>49.130211155314321</v>
          </cell>
          <cell r="AD98">
            <v>6.999999999999984E-2</v>
          </cell>
          <cell r="AE98">
            <v>52.569325936186345</v>
          </cell>
          <cell r="AF98">
            <v>7.0000000000000506E-2</v>
          </cell>
        </row>
        <row r="99">
          <cell r="C99">
            <v>52346.379914857651</v>
          </cell>
          <cell r="E99">
            <v>38606.087673418275</v>
          </cell>
          <cell r="F99">
            <v>-0.26248791728842025</v>
          </cell>
          <cell r="G99">
            <v>30151.607149845964</v>
          </cell>
          <cell r="H99">
            <v>-0.21899345499838185</v>
          </cell>
          <cell r="I99">
            <v>30151.607149845968</v>
          </cell>
          <cell r="J99">
            <v>0</v>
          </cell>
          <cell r="K99" t="e">
            <v>#DIV/0!</v>
          </cell>
          <cell r="L99" t="e">
            <v>#DIV/0!</v>
          </cell>
          <cell r="M99">
            <v>16.896590573670213</v>
          </cell>
          <cell r="N99" t="e">
            <v>#DIV/0!</v>
          </cell>
          <cell r="O99">
            <v>15.297913157853721</v>
          </cell>
          <cell r="P99">
            <v>-9.4615384615384768E-2</v>
          </cell>
          <cell r="Q99">
            <v>13.392627610011941</v>
          </cell>
          <cell r="R99">
            <v>-0.1245454545454544</v>
          </cell>
          <cell r="S99">
            <v>14.330111542712778</v>
          </cell>
          <cell r="T99">
            <v>7.0000000000000062E-2</v>
          </cell>
          <cell r="U99">
            <v>15.333219350702675</v>
          </cell>
          <cell r="V99">
            <v>7.0000000000000284E-2</v>
          </cell>
          <cell r="W99">
            <v>16.406544705251861</v>
          </cell>
          <cell r="X99">
            <v>6.999999999999984E-2</v>
          </cell>
          <cell r="Y99">
            <v>17.55500283461949</v>
          </cell>
          <cell r="Z99">
            <v>6.999999999999984E-2</v>
          </cell>
          <cell r="AA99">
            <v>18.78385303304286</v>
          </cell>
          <cell r="AB99">
            <v>7.0000000000000284E-2</v>
          </cell>
          <cell r="AC99">
            <v>20.098722745355857</v>
          </cell>
          <cell r="AD99">
            <v>6.999999999999984E-2</v>
          </cell>
          <cell r="AE99">
            <v>21.505633337530778</v>
          </cell>
          <cell r="AF99">
            <v>7.0000000000000506E-2</v>
          </cell>
        </row>
        <row r="100">
          <cell r="C100">
            <v>0</v>
          </cell>
          <cell r="E100">
            <v>0</v>
          </cell>
          <cell r="F100" t="e">
            <v>#DIV/0!</v>
          </cell>
          <cell r="G100">
            <v>0</v>
          </cell>
          <cell r="H100" t="e">
            <v>#DIV/0!</v>
          </cell>
          <cell r="I100">
            <v>0</v>
          </cell>
          <cell r="J100" t="e">
            <v>#DIV/0!</v>
          </cell>
          <cell r="K100" t="e">
            <v>#DIV/0!</v>
          </cell>
          <cell r="L100" t="e">
            <v>#DIV/0!</v>
          </cell>
          <cell r="M100">
            <v>0</v>
          </cell>
          <cell r="N100" t="e">
            <v>#DIV/0!</v>
          </cell>
          <cell r="O100">
            <v>0</v>
          </cell>
          <cell r="P100" t="e">
            <v>#DIV/0!</v>
          </cell>
          <cell r="Q100">
            <v>0</v>
          </cell>
          <cell r="R100" t="e">
            <v>#DIV/0!</v>
          </cell>
          <cell r="S100">
            <v>0</v>
          </cell>
          <cell r="T100" t="e">
            <v>#DIV/0!</v>
          </cell>
          <cell r="U100">
            <v>0</v>
          </cell>
          <cell r="V100" t="e">
            <v>#DIV/0!</v>
          </cell>
          <cell r="W100">
            <v>0</v>
          </cell>
          <cell r="X100" t="e">
            <v>#DIV/0!</v>
          </cell>
          <cell r="Y100">
            <v>0</v>
          </cell>
          <cell r="Z100" t="e">
            <v>#DIV/0!</v>
          </cell>
          <cell r="AA100">
            <v>0</v>
          </cell>
          <cell r="AB100" t="e">
            <v>#DIV/0!</v>
          </cell>
          <cell r="AC100">
            <v>0</v>
          </cell>
          <cell r="AD100" t="e">
            <v>#DIV/0!</v>
          </cell>
          <cell r="AE100">
            <v>0</v>
          </cell>
          <cell r="AF100" t="e">
            <v>#DIV/0!</v>
          </cell>
        </row>
        <row r="101">
          <cell r="C101">
            <v>0</v>
          </cell>
          <cell r="E101">
            <v>0</v>
          </cell>
          <cell r="F101" t="e">
            <v>#DIV/0!</v>
          </cell>
          <cell r="G101">
            <v>0</v>
          </cell>
          <cell r="H101" t="e">
            <v>#DIV/0!</v>
          </cell>
          <cell r="I101">
            <v>0</v>
          </cell>
          <cell r="J101" t="e">
            <v>#DIV/0!</v>
          </cell>
          <cell r="K101" t="e">
            <v>#DIV/0!</v>
          </cell>
          <cell r="L101" t="e">
            <v>#DIV/0!</v>
          </cell>
          <cell r="M101">
            <v>23.395279255851058</v>
          </cell>
          <cell r="N101" t="e">
            <v>#DIV/0!</v>
          </cell>
          <cell r="O101">
            <v>22.579649314671048</v>
          </cell>
          <cell r="P101">
            <v>-3.4863013698629985E-2</v>
          </cell>
          <cell r="Q101">
            <v>23.708631780404602</v>
          </cell>
          <cell r="R101">
            <v>5.0000000000000044E-2</v>
          </cell>
          <cell r="S101">
            <v>24.894063369424831</v>
          </cell>
          <cell r="T101">
            <v>5.0000000000000044E-2</v>
          </cell>
          <cell r="U101">
            <v>26.067349142983794</v>
          </cell>
          <cell r="V101">
            <v>4.7131147540983909E-2</v>
          </cell>
          <cell r="W101">
            <v>27.44570486479088</v>
          </cell>
          <cell r="X101">
            <v>5.2876712328767006E-2</v>
          </cell>
          <cell r="Y101">
            <v>28.817990108030425</v>
          </cell>
          <cell r="Z101">
            <v>5.0000000000000044E-2</v>
          </cell>
          <cell r="AA101">
            <v>30.258889613431947</v>
          </cell>
          <cell r="AB101">
            <v>5.0000000000000044E-2</v>
          </cell>
          <cell r="AC101">
            <v>31.685025804228946</v>
          </cell>
          <cell r="AD101">
            <v>4.7131147540983687E-2</v>
          </cell>
          <cell r="AE101">
            <v>33.360425798808727</v>
          </cell>
          <cell r="AF101">
            <v>5.2876712328767228E-2</v>
          </cell>
        </row>
        <row r="102">
          <cell r="C102">
            <v>241922.2456619704</v>
          </cell>
          <cell r="E102">
            <v>174819.16006946852</v>
          </cell>
          <cell r="F102">
            <v>-0.27737459781297957</v>
          </cell>
          <cell r="G102">
            <v>154951.8737788375</v>
          </cell>
          <cell r="H102">
            <v>-0.11364478746343532</v>
          </cell>
          <cell r="I102">
            <v>154951.87377883753</v>
          </cell>
          <cell r="J102">
            <v>0</v>
          </cell>
          <cell r="K102" t="e">
            <v>#DIV/0!</v>
          </cell>
          <cell r="L102" t="e">
            <v>#DIV/0!</v>
          </cell>
          <cell r="M102">
            <v>79.284001922606379</v>
          </cell>
          <cell r="N102" t="e">
            <v>#DIV/0!</v>
          </cell>
          <cell r="O102">
            <v>76.817705056152434</v>
          </cell>
          <cell r="P102">
            <v>-3.1107118796317001E-2</v>
          </cell>
          <cell r="Q102">
            <v>75.791072486006598</v>
          </cell>
          <cell r="R102">
            <v>-1.3364530603919844E-2</v>
          </cell>
          <cell r="S102">
            <v>77.437805692705027</v>
          </cell>
          <cell r="T102">
            <v>2.1727271467262499E-2</v>
          </cell>
          <cell r="U102">
            <v>78.881771350959681</v>
          </cell>
          <cell r="V102">
            <v>1.8646779119551926E-2</v>
          </cell>
          <cell r="W102">
            <v>83.95713662732507</v>
          </cell>
          <cell r="X102">
            <v>6.4341421211044469E-2</v>
          </cell>
          <cell r="Y102">
            <v>89.285222093941996</v>
          </cell>
          <cell r="Z102">
            <v>6.3461972152142554E-2</v>
          </cell>
          <cell r="AA102">
            <v>94.958827838357365</v>
          </cell>
          <cell r="AB102">
            <v>6.3544734630842425E-2</v>
          </cell>
          <cell r="AC102">
            <v>100.91395970489913</v>
          </cell>
          <cell r="AD102">
            <v>6.2712777759628802E-2</v>
          </cell>
          <cell r="AE102">
            <v>107.43538507252583</v>
          </cell>
          <cell r="AF102">
            <v>6.4623619831162937E-2</v>
          </cell>
        </row>
      </sheetData>
      <sheetData sheetId="2" refreshError="1">
        <row r="5">
          <cell r="I5" t="str">
            <v>VALUATION DATE</v>
          </cell>
        </row>
        <row r="6">
          <cell r="G6" t="str">
            <v>VALUATION DATE</v>
          </cell>
          <cell r="H6">
            <v>35246</v>
          </cell>
          <cell r="I6" t="str">
            <v>AMOUNTS SHOWN IN</v>
          </cell>
        </row>
        <row r="7">
          <cell r="E7" t="str">
            <v>(ACTUAL DRAFT)</v>
          </cell>
          <cell r="G7" t="str">
            <v>AMOUNTS SHOWN IN</v>
          </cell>
          <cell r="H7" t="str">
            <v>US $</v>
          </cell>
          <cell r="I7" t="str">
            <v>(ANNUALISED)</v>
          </cell>
        </row>
        <row r="8">
          <cell r="D8">
            <v>365</v>
          </cell>
          <cell r="E8">
            <v>1995</v>
          </cell>
          <cell r="F8">
            <v>365</v>
          </cell>
          <cell r="G8">
            <v>1996</v>
          </cell>
          <cell r="H8">
            <v>182</v>
          </cell>
          <cell r="I8">
            <v>1996</v>
          </cell>
        </row>
        <row r="9">
          <cell r="D9">
            <v>18615</v>
          </cell>
          <cell r="E9" t="str">
            <v>2 (in Rupiahs)</v>
          </cell>
          <cell r="F9">
            <v>18615</v>
          </cell>
          <cell r="G9" t="str">
            <v>3 (in Rupiahs)</v>
          </cell>
          <cell r="H9">
            <v>9282</v>
          </cell>
          <cell r="I9" t="str">
            <v>3 (in Rupiahs)</v>
          </cell>
        </row>
        <row r="10">
          <cell r="D10">
            <v>7071.0943068469987</v>
          </cell>
          <cell r="E10">
            <v>51</v>
          </cell>
          <cell r="F10" t="str">
            <v>Fifth Year's Income (in current $)</v>
          </cell>
          <cell r="G10">
            <v>51</v>
          </cell>
          <cell r="H10">
            <v>1095142.6136283358</v>
          </cell>
          <cell r="I10">
            <v>51</v>
          </cell>
        </row>
        <row r="11">
          <cell r="E11">
            <v>330485</v>
          </cell>
          <cell r="F11" t="str">
            <v>Capitalised @</v>
          </cell>
          <cell r="G11">
            <v>0.105</v>
          </cell>
          <cell r="H11">
            <v>9.5238095238095237</v>
          </cell>
          <cell r="I11" t="str">
            <v>Years Purchase</v>
          </cell>
        </row>
        <row r="12">
          <cell r="E12">
            <v>0.45776540603924681</v>
          </cell>
          <cell r="F12">
            <v>0.20508971647702837</v>
          </cell>
          <cell r="G12">
            <v>0.501</v>
          </cell>
          <cell r="H12">
            <v>10429929.653603198</v>
          </cell>
          <cell r="I12">
            <v>0.501</v>
          </cell>
        </row>
        <row r="13">
          <cell r="E13">
            <v>151284.60021488048</v>
          </cell>
          <cell r="F13">
            <v>0.68328011390494803</v>
          </cell>
          <cell r="G13">
            <v>160068.62960568845</v>
          </cell>
          <cell r="H13">
            <v>5.8062944796306887E-2</v>
          </cell>
          <cell r="I13">
            <v>160068.62960568845</v>
          </cell>
        </row>
        <row r="14">
          <cell r="E14">
            <v>2816162833</v>
          </cell>
          <cell r="G14">
            <v>1485757020.0000002</v>
          </cell>
          <cell r="I14">
            <v>2987841040.2197804</v>
          </cell>
        </row>
        <row r="15">
          <cell r="D15" t="str">
            <v>Year</v>
          </cell>
          <cell r="E15" t="str">
            <v>Income</v>
          </cell>
          <cell r="F15" t="str">
            <v>Inflation</v>
          </cell>
          <cell r="G15" t="str">
            <v>In 1996</v>
          </cell>
          <cell r="H15" t="str">
            <v>P.V. Factor</v>
          </cell>
          <cell r="I15" t="str">
            <v>P.V. OF</v>
          </cell>
        </row>
        <row r="16">
          <cell r="D16">
            <v>0.38650919966484348</v>
          </cell>
          <cell r="E16">
            <v>1703431845</v>
          </cell>
          <cell r="F16" t="str">
            <v>Factor</v>
          </cell>
          <cell r="G16" t="str">
            <v>Currency</v>
          </cell>
          <cell r="H16">
            <v>0.3417480645077477</v>
          </cell>
          <cell r="I16" t="str">
            <v>Income</v>
          </cell>
        </row>
        <row r="17">
          <cell r="D17">
            <v>1996</v>
          </cell>
          <cell r="E17">
            <v>619825.66879232915</v>
          </cell>
          <cell r="F17">
            <v>1</v>
          </cell>
          <cell r="G17">
            <v>619825.66879232915</v>
          </cell>
          <cell r="H17">
            <v>1.1200000000000001</v>
          </cell>
          <cell r="I17">
            <v>553415.77570743673</v>
          </cell>
        </row>
        <row r="18">
          <cell r="D18">
            <v>1997</v>
          </cell>
          <cell r="E18">
            <v>877089.26469651691</v>
          </cell>
          <cell r="F18">
            <v>1.05</v>
          </cell>
          <cell r="G18">
            <v>835323.10923477798</v>
          </cell>
          <cell r="H18">
            <v>1.2544000000000002</v>
          </cell>
          <cell r="I18">
            <v>665914.46845884714</v>
          </cell>
        </row>
        <row r="19">
          <cell r="D19">
            <v>1998</v>
          </cell>
          <cell r="E19">
            <v>1085474.5250721639</v>
          </cell>
          <cell r="F19">
            <v>1.1025</v>
          </cell>
          <cell r="G19">
            <v>984557.39235570421</v>
          </cell>
          <cell r="H19">
            <v>1.4049280000000004</v>
          </cell>
          <cell r="I19">
            <v>700788.50471746875</v>
          </cell>
        </row>
        <row r="20">
          <cell r="D20">
            <v>1999</v>
          </cell>
          <cell r="E20">
            <v>1200733.4320957211</v>
          </cell>
          <cell r="F20">
            <v>1.1576250000000001</v>
          </cell>
          <cell r="G20">
            <v>1037238.6844580248</v>
          </cell>
          <cell r="H20">
            <v>1.5735193600000004</v>
          </cell>
          <cell r="I20">
            <v>659183.9355939189</v>
          </cell>
        </row>
        <row r="21">
          <cell r="D21">
            <v>2000</v>
          </cell>
          <cell r="E21">
            <v>1331152.6915065777</v>
          </cell>
          <cell r="F21">
            <v>1.2155062500000002</v>
          </cell>
          <cell r="G21">
            <v>1095142.6136283358</v>
          </cell>
          <cell r="H21">
            <v>1.7623416832000005</v>
          </cell>
          <cell r="I21">
            <v>621413.32981457538</v>
          </cell>
        </row>
        <row r="22">
          <cell r="D22">
            <v>2001</v>
          </cell>
          <cell r="E22">
            <v>1425607.7634699894</v>
          </cell>
          <cell r="F22">
            <v>1.2762815625000004</v>
          </cell>
          <cell r="G22">
            <v>1117000.9857993142</v>
          </cell>
          <cell r="H22">
            <v>1.9738226851840008</v>
          </cell>
          <cell r="I22">
            <v>565907.46179167903</v>
          </cell>
        </row>
        <row r="23">
          <cell r="D23">
            <v>2002</v>
          </cell>
          <cell r="E23">
            <v>1531741.3893936193</v>
          </cell>
          <cell r="F23">
            <v>1.3400956406250004</v>
          </cell>
          <cell r="G23">
            <v>1143009.0084310984</v>
          </cell>
          <cell r="H23">
            <v>2.210681407406081</v>
          </cell>
          <cell r="I23">
            <v>517039.228086808</v>
          </cell>
        </row>
        <row r="24">
          <cell r="D24">
            <v>2003</v>
          </cell>
          <cell r="E24">
            <v>1645618.0982559426</v>
          </cell>
          <cell r="F24">
            <v>1.4071004226562505</v>
          </cell>
          <cell r="G24">
            <v>1169510.0589547339</v>
          </cell>
          <cell r="H24">
            <v>2.4759631762948109</v>
          </cell>
          <cell r="I24">
            <v>472345.49776498019</v>
          </cell>
        </row>
        <row r="25">
          <cell r="D25">
            <v>2004</v>
          </cell>
          <cell r="E25">
            <v>1773636.4862079928</v>
          </cell>
          <cell r="F25">
            <v>1.477455443789063</v>
          </cell>
          <cell r="G25">
            <v>1200466.98779582</v>
          </cell>
          <cell r="H25">
            <v>2.7730787574501883</v>
          </cell>
          <cell r="I25">
            <v>432900.43045861222</v>
          </cell>
        </row>
        <row r="26">
          <cell r="D26">
            <v>2005</v>
          </cell>
          <cell r="E26">
            <v>1898871.3973254426</v>
          </cell>
          <cell r="F26">
            <v>1.5513282159785162</v>
          </cell>
          <cell r="G26">
            <v>1224029.4334669276</v>
          </cell>
          <cell r="H26">
            <v>3.1058482083442112</v>
          </cell>
          <cell r="I26">
            <v>394104.7183756227</v>
          </cell>
        </row>
        <row r="27">
          <cell r="D27">
            <v>2006</v>
          </cell>
          <cell r="E27">
            <v>2032949.0352837951</v>
          </cell>
          <cell r="F27">
            <v>1.628894626777442</v>
          </cell>
          <cell r="G27">
            <v>1248054.3565336221</v>
          </cell>
          <cell r="H27">
            <v>3.1058482083442112</v>
          </cell>
          <cell r="I27">
            <v>3653091.8237658981</v>
          </cell>
        </row>
        <row r="28">
          <cell r="D28">
            <v>0.13389249418404439</v>
          </cell>
          <cell r="E28">
            <v>589722021</v>
          </cell>
          <cell r="F28">
            <v>0.11612800594834863</v>
          </cell>
          <cell r="G28">
            <v>292370482</v>
          </cell>
          <cell r="H28">
            <v>0.10816039010143623</v>
          </cell>
          <cell r="I28">
            <v>9236105.1745358463</v>
          </cell>
        </row>
        <row r="30">
          <cell r="D30" t="str">
            <v>Year</v>
          </cell>
          <cell r="E30" t="str">
            <v xml:space="preserve">Income   </v>
          </cell>
          <cell r="F30" t="str">
            <v xml:space="preserve">Value   </v>
          </cell>
          <cell r="G30" t="str">
            <v xml:space="preserve">Cashflow   </v>
          </cell>
          <cell r="H30" t="str">
            <v>Running</v>
          </cell>
          <cell r="I30">
            <v>2045146526.0769229</v>
          </cell>
        </row>
        <row r="31">
          <cell r="D31">
            <v>0.54016297310492378</v>
          </cell>
          <cell r="E31">
            <v>3178947091</v>
          </cell>
          <cell r="F31">
            <v>0.62599796776646666</v>
          </cell>
          <cell r="G31">
            <v>1686134276</v>
          </cell>
          <cell r="H31" t="str">
            <v>Yield</v>
          </cell>
          <cell r="I31">
            <v>3390797500.0879121</v>
          </cell>
        </row>
        <row r="32">
          <cell r="F32">
            <v>-9200000</v>
          </cell>
          <cell r="G32">
            <v>-9200000</v>
          </cell>
        </row>
        <row r="33">
          <cell r="D33">
            <v>1996</v>
          </cell>
          <cell r="E33">
            <v>619825.66879232915</v>
          </cell>
          <cell r="G33">
            <v>619825.66879232915</v>
          </cell>
          <cell r="H33">
            <v>6.7372355303514042E-2</v>
          </cell>
        </row>
        <row r="34">
          <cell r="D34">
            <v>1997</v>
          </cell>
          <cell r="E34">
            <v>877089.26469651691</v>
          </cell>
          <cell r="F34">
            <v>0.22856747064444585</v>
          </cell>
          <cell r="G34">
            <v>877089.26469651691</v>
          </cell>
          <cell r="H34">
            <v>9.5335789640925747E-2</v>
          </cell>
          <cell r="I34">
            <v>1167090410.2252748</v>
          </cell>
        </row>
        <row r="35">
          <cell r="D35">
            <v>1998</v>
          </cell>
          <cell r="E35">
            <v>1085474.5250721639</v>
          </cell>
          <cell r="F35">
            <v>6.4781563588362359E-2</v>
          </cell>
          <cell r="G35">
            <v>1085474.5250721639</v>
          </cell>
          <cell r="H35">
            <v>0.11798636142088738</v>
          </cell>
          <cell r="I35">
            <v>281967759.4285714</v>
          </cell>
        </row>
        <row r="36">
          <cell r="D36">
            <v>1999</v>
          </cell>
          <cell r="E36">
            <v>1200733.4320957211</v>
          </cell>
          <cell r="F36">
            <v>0</v>
          </cell>
          <cell r="G36">
            <v>1200733.4320957211</v>
          </cell>
          <cell r="H36">
            <v>0.13051450348866533</v>
          </cell>
          <cell r="I36">
            <v>0</v>
          </cell>
        </row>
        <row r="37">
          <cell r="D37">
            <v>2000</v>
          </cell>
          <cell r="E37">
            <v>1331152.6915065777</v>
          </cell>
          <cell r="F37">
            <v>0</v>
          </cell>
          <cell r="G37">
            <v>1331152.6915065777</v>
          </cell>
          <cell r="H37">
            <v>0.14469050994636715</v>
          </cell>
          <cell r="I37">
            <v>0</v>
          </cell>
        </row>
        <row r="38">
          <cell r="D38">
            <v>2001</v>
          </cell>
          <cell r="E38">
            <v>1425607.7634699894</v>
          </cell>
          <cell r="F38">
            <v>0.29334903423280823</v>
          </cell>
          <cell r="G38">
            <v>1425607.7634699894</v>
          </cell>
          <cell r="H38">
            <v>0.15495736559456408</v>
          </cell>
          <cell r="I38">
            <v>1449058169.6538463</v>
          </cell>
        </row>
        <row r="39">
          <cell r="D39">
            <v>2002</v>
          </cell>
          <cell r="E39">
            <v>1531741.3893936193</v>
          </cell>
          <cell r="F39">
            <v>0.33264893353365843</v>
          </cell>
          <cell r="G39">
            <v>1531741.3893936193</v>
          </cell>
          <cell r="H39">
            <v>0.16649362928191513</v>
          </cell>
          <cell r="I39">
            <v>1941739330.4340658</v>
          </cell>
        </row>
        <row r="40">
          <cell r="D40">
            <v>2003</v>
          </cell>
          <cell r="E40">
            <v>1645618.0982559426</v>
          </cell>
          <cell r="G40">
            <v>1645618.0982559426</v>
          </cell>
          <cell r="H40">
            <v>0.17887153241912418</v>
          </cell>
        </row>
        <row r="41">
          <cell r="D41">
            <v>2004</v>
          </cell>
          <cell r="E41">
            <v>1773636.4862079928</v>
          </cell>
          <cell r="G41">
            <v>1773636.4862079928</v>
          </cell>
          <cell r="H41">
            <v>0.1927865745878253</v>
          </cell>
        </row>
        <row r="42">
          <cell r="D42">
            <v>2005</v>
          </cell>
          <cell r="E42">
            <v>1898871.3973254426</v>
          </cell>
          <cell r="F42">
            <v>18481354.866216321</v>
          </cell>
          <cell r="G42">
            <v>20380226.263541762</v>
          </cell>
          <cell r="H42">
            <v>0.20639906492667856</v>
          </cell>
          <cell r="I42">
            <v>315515781.95604396</v>
          </cell>
        </row>
        <row r="43">
          <cell r="D43">
            <v>0</v>
          </cell>
          <cell r="E43">
            <v>0</v>
          </cell>
          <cell r="F43" t="str">
            <v>I.R.R.</v>
          </cell>
          <cell r="G43">
            <v>0.17181969583541559</v>
          </cell>
          <cell r="H43">
            <v>0</v>
          </cell>
          <cell r="I43">
            <v>0</v>
          </cell>
        </row>
        <row r="44">
          <cell r="D44">
            <v>4.0278490366536905E-2</v>
          </cell>
          <cell r="E44">
            <v>350998295</v>
          </cell>
          <cell r="F44">
            <v>6.9118551856859056E-2</v>
          </cell>
          <cell r="G44">
            <v>156895826</v>
          </cell>
          <cell r="H44">
            <v>5.8042500150364225E-2</v>
          </cell>
          <cell r="I44">
            <v>315515781.95604396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 t="str">
            <v>SUMMARY</v>
          </cell>
          <cell r="I46">
            <v>0</v>
          </cell>
        </row>
        <row r="47">
          <cell r="D47">
            <v>0</v>
          </cell>
          <cell r="E47">
            <v>0</v>
          </cell>
          <cell r="F47" t="str">
            <v xml:space="preserve">Value  </v>
          </cell>
          <cell r="G47">
            <v>0</v>
          </cell>
          <cell r="H47">
            <v>0</v>
          </cell>
          <cell r="I47">
            <v>0</v>
          </cell>
        </row>
        <row r="48">
          <cell r="D48" t="str">
            <v xml:space="preserve">Yield </v>
          </cell>
          <cell r="E48" t="str">
            <v xml:space="preserve">Value     </v>
          </cell>
          <cell r="F48" t="str">
            <v>Per Rm</v>
          </cell>
          <cell r="G48">
            <v>0</v>
          </cell>
          <cell r="H48">
            <v>0</v>
          </cell>
          <cell r="I48">
            <v>0</v>
          </cell>
        </row>
        <row r="49">
          <cell r="D49">
            <v>0</v>
          </cell>
          <cell r="E49">
            <v>9200000</v>
          </cell>
          <cell r="F49">
            <v>0</v>
          </cell>
          <cell r="G49">
            <v>0</v>
          </cell>
          <cell r="H49" t="str">
            <v xml:space="preserve">Method 1  </v>
          </cell>
          <cell r="I49">
            <v>10429929.653603198</v>
          </cell>
        </row>
        <row r="50">
          <cell r="D50">
            <v>0.11249999999999999</v>
          </cell>
          <cell r="E50">
            <v>9700000</v>
          </cell>
          <cell r="F50">
            <v>190196.07843137256</v>
          </cell>
          <cell r="G50">
            <v>0</v>
          </cell>
          <cell r="H50">
            <v>2</v>
          </cell>
          <cell r="I50">
            <v>9236105.1745358463</v>
          </cell>
        </row>
        <row r="51">
          <cell r="D51">
            <v>0.11499999999999999</v>
          </cell>
          <cell r="E51">
            <v>9500000</v>
          </cell>
          <cell r="F51">
            <v>186274.50980392157</v>
          </cell>
          <cell r="H51">
            <v>3</v>
          </cell>
          <cell r="I51">
            <v>0.17181969583541559</v>
          </cell>
        </row>
        <row r="52">
          <cell r="D52">
            <v>0.11749999999999999</v>
          </cell>
          <cell r="E52">
            <v>9400000</v>
          </cell>
          <cell r="F52">
            <v>184313.72549019608</v>
          </cell>
          <cell r="G52">
            <v>808668540.5</v>
          </cell>
          <cell r="H52" t="str">
            <v>Adopt 2</v>
          </cell>
          <cell r="I52">
            <v>9236105.1745358463</v>
          </cell>
        </row>
        <row r="53">
          <cell r="D53">
            <v>0.12</v>
          </cell>
          <cell r="E53">
            <v>9200000</v>
          </cell>
          <cell r="F53">
            <v>180392.15686274509</v>
          </cell>
          <cell r="H53" t="str">
            <v>Say</v>
          </cell>
          <cell r="I53">
            <v>9200000</v>
          </cell>
        </row>
        <row r="54">
          <cell r="D54">
            <v>0.1225</v>
          </cell>
          <cell r="E54">
            <v>9100000</v>
          </cell>
          <cell r="F54">
            <v>178431.37254901961</v>
          </cell>
          <cell r="H54" t="str">
            <v>Less Costs</v>
          </cell>
          <cell r="I54">
            <v>0</v>
          </cell>
        </row>
        <row r="55">
          <cell r="D55">
            <v>0.125</v>
          </cell>
          <cell r="E55">
            <v>9000000</v>
          </cell>
          <cell r="F55">
            <v>176470.58823529413</v>
          </cell>
          <cell r="G55">
            <v>1996</v>
          </cell>
          <cell r="H55" t="str">
            <v>Say</v>
          </cell>
          <cell r="I55">
            <v>9200000</v>
          </cell>
        </row>
        <row r="56">
          <cell r="D56">
            <v>0.1275</v>
          </cell>
          <cell r="E56">
            <v>8800000</v>
          </cell>
          <cell r="F56">
            <v>172549.01960784313</v>
          </cell>
          <cell r="G56" t="str">
            <v>AMOUNT</v>
          </cell>
          <cell r="H56" t="str">
            <v>Per Room</v>
          </cell>
          <cell r="I56">
            <v>180392.15686274509</v>
          </cell>
        </row>
        <row r="57">
          <cell r="H57" t="str">
            <v>Initial Yield</v>
          </cell>
          <cell r="I57">
            <v>6.7372355303514042E-2</v>
          </cell>
        </row>
        <row r="59">
          <cell r="E59">
            <v>0.60487690024137175</v>
          </cell>
          <cell r="F59">
            <v>-0.18425844010558678</v>
          </cell>
          <cell r="G59">
            <v>0.62176110599834145</v>
          </cell>
          <cell r="H59">
            <v>2.7913457680781351E-2</v>
          </cell>
          <cell r="I59">
            <v>0.62176110599834145</v>
          </cell>
        </row>
        <row r="60">
          <cell r="E60">
            <v>0.19835928606618322</v>
          </cell>
          <cell r="F60">
            <v>0.12091134685906879</v>
          </cell>
          <cell r="G60">
            <v>0.19759405814552367</v>
          </cell>
          <cell r="H60">
            <v>-3.8577872296043925E-3</v>
          </cell>
          <cell r="I60">
            <v>0.19759405814552369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Gmd1"/>
      <sheetName val="Gmd2"/>
      <sheetName val="Sensitif"/>
      <sheetName val="Gmd3"/>
      <sheetName val="Gmd4"/>
      <sheetName val="Gmd5"/>
      <sheetName val="Katar"/>
      <sheetName val="Bab6"/>
      <sheetName val="Sheet1"/>
      <sheetName val="Hal 1"/>
      <sheetName val="TERM OF PAYMENT"/>
      <sheetName val="Sarana"/>
      <sheetName val="Peralatan juli 2009"/>
      <sheetName val="Hal_1"/>
      <sheetName val="List"/>
      <sheetName val="JSiar"/>
      <sheetName val="NERACA"/>
      <sheetName val="Gmd-e"/>
      <sheetName val="TBSP (fisik) (2)"/>
      <sheetName val="5 yr val"/>
      <sheetName val="Graphs"/>
      <sheetName val="Input"/>
      <sheetName val="10 yr val"/>
      <sheetName val="Financials"/>
      <sheetName val=" Summ fin."/>
      <sheetName val="Market Positioning"/>
      <sheetName val="Fixset"/>
      <sheetName val="Data"/>
      <sheetName val="FORM X COST"/>
      <sheetName val="BBM-03"/>
      <sheetName val="Analisa Nilai Properti"/>
      <sheetName val="Sheet01S"/>
      <sheetName val="Ner-KIE"/>
      <sheetName val="Peta _ Denah 6 (2)"/>
      <sheetName val="LKH"/>
      <sheetName val="prg-old"/>
      <sheetName val="As"/>
      <sheetName val="PABRIK (2)"/>
      <sheetName val="PO"/>
      <sheetName val="JADI"/>
      <sheetName val="KKTanah "/>
      <sheetName val="RATE"/>
      <sheetName val="Exc. Rate"/>
      <sheetName val="Inputs"/>
      <sheetName val="UPAH &amp; BAHAN"/>
      <sheetName val="Kolom UT"/>
      <sheetName val="Hal_11"/>
      <sheetName val="TERM_OF_PAYMENT"/>
      <sheetName val="Peralatan_juli_2009"/>
      <sheetName val="TBSP_(fisik)_(2)"/>
      <sheetName val="5_yr_val"/>
      <sheetName val="10_yr_val"/>
      <sheetName val="_Summ_fin_"/>
      <sheetName val="Market_Positioning"/>
      <sheetName val="FORM_X_COST"/>
      <sheetName val="Analisa_Nilai_Properti"/>
      <sheetName val="Revenue"/>
      <sheetName val="datasheet"/>
      <sheetName val="B-Ops-KS"/>
      <sheetName val="LCC"/>
      <sheetName val="Prod-_Plasma"/>
      <sheetName val="PUMP"/>
      <sheetName val="Peta___Denah_6_(2)"/>
      <sheetName val="CP TARGET"/>
      <sheetName val="CP PROYEK"/>
      <sheetName val="Valuation"/>
      <sheetName val="REKAP"/>
      <sheetName val="deposito"/>
      <sheetName val="Hal_12"/>
      <sheetName val="TERM_OF_PAYMENT1"/>
      <sheetName val="Peralatan_juli_20091"/>
      <sheetName val="TBSP_(fisik)_(2)1"/>
      <sheetName val="5_yr_val1"/>
      <sheetName val="10_yr_val1"/>
      <sheetName val="_Summ_fin_1"/>
      <sheetName val="Market_Positioning1"/>
      <sheetName val="FORM_X_COST1"/>
      <sheetName val="Analisa_Nilai_Properti1"/>
      <sheetName val="Peta___Denah_6_(2)1"/>
      <sheetName val="Input-Expected Case"/>
      <sheetName val="Asumsi"/>
      <sheetName val="Mar"/>
      <sheetName val="RKP PLUMBING"/>
      <sheetName val="rab_50"/>
      <sheetName val="Primayudha"/>
      <sheetName val="SUM"/>
      <sheetName val="Kolom"/>
      <sheetName val="Analisa"/>
      <sheetName val="Bill of Quantity"/>
      <sheetName val="PileCap"/>
      <sheetName val="TB"/>
      <sheetName val="Bill_2"/>
      <sheetName val="FORM-X-1"/>
      <sheetName val="SM-Insan 07"/>
      <sheetName val="Hit"/>
      <sheetName val="Analisa Bangunan"/>
      <sheetName val="Report Tanah"/>
      <sheetName val="Report Bangunan"/>
      <sheetName val="Report Sarana Pelengkap"/>
      <sheetName val="Resume "/>
      <sheetName val="GAMBAR 2"/>
      <sheetName val="Peta"/>
      <sheetName val="JKT"/>
      <sheetName val="fin pro centers"/>
      <sheetName val="HSP"/>
      <sheetName val="Matrix"/>
      <sheetName val="Olah"/>
      <sheetName val="Cvr"/>
      <sheetName val="SM Bgn"/>
      <sheetName val="SM Tnh"/>
      <sheetName val="REG.INV "/>
      <sheetName val="KKTanah_"/>
      <sheetName val="PABRIK_(2)"/>
      <sheetName val="Kolom_UT"/>
      <sheetName val="Exc__Rate"/>
      <sheetName val="UPAH_&amp;_BAHAN"/>
      <sheetName val="Investment Valuation"/>
      <sheetName val="Parameter (Jangan di edit)"/>
      <sheetName val="ISIAN"/>
      <sheetName val="PK RM"/>
      <sheetName val="Penjumlahan"/>
      <sheetName val="U-EK"/>
      <sheetName val="Detail-PARENT"/>
      <sheetName val="WBS"/>
      <sheetName val="H-Dasar"/>
      <sheetName val="Analisa-H"/>
      <sheetName val="Rkp-Jdwl"/>
      <sheetName val="Tan"/>
      <sheetName val="RencanaKerja"/>
      <sheetName val="Cadang-Pangian Timur"/>
      <sheetName val="REKAB NON-TANAM"/>
      <sheetName val="rekap harga satuan pek"/>
      <sheetName val="pek. tanah"/>
      <sheetName val="cat"/>
      <sheetName val="PEK.PONDASI"/>
      <sheetName val="pek.dinding"/>
      <sheetName val="Rincian"/>
      <sheetName val="HB "/>
      <sheetName val="DETIL PKS"/>
      <sheetName val="exf"/>
      <sheetName val="Sheet8"/>
      <sheetName val="Export"/>
      <sheetName val="bobot"/>
      <sheetName val="Profit Loss"/>
      <sheetName val="Prog Kend. Msn TJE"/>
      <sheetName val="Prog Non Tan New"/>
      <sheetName val="_x0000__x0000__x0000_"/>
      <sheetName val="Instalasi,Kendaraan,Inventaris"/>
      <sheetName val="chemcal"/>
      <sheetName val="droplist"/>
      <sheetName val="Sheet1 (3)"/>
      <sheetName val="OLDMAP"/>
      <sheetName val="BSHO Report"/>
      <sheetName val="SAT-BHN"/>
      <sheetName val="CMLS"/>
      <sheetName val="RKP_PLUMBING"/>
      <sheetName val="Mesin"/>
      <sheetName val="TON  per Jam"/>
      <sheetName val=""/>
      <sheetName val="PPC"/>
      <sheetName val="_x005f_x0000__x005f_x0000__x005f_x0000_"/>
      <sheetName val="2-asi-00"/>
      <sheetName val="Bag_1"/>
      <sheetName val="Bag_2"/>
      <sheetName val="Bag_9"/>
      <sheetName val="Hal_15"/>
      <sheetName val="TERM_OF_PAYMENT4"/>
      <sheetName val="Peralatan_juli_20094"/>
      <sheetName val="TBSP_(fisik)_(2)4"/>
      <sheetName val="5_yr_val4"/>
      <sheetName val="10_yr_val4"/>
      <sheetName val="_Summ_fin_5"/>
      <sheetName val="Market_Positioning4"/>
      <sheetName val="Analisa_Nilai_Properti4"/>
      <sheetName val="FORM_X_COST4"/>
      <sheetName val="Peta___Denah_6_(2)4"/>
      <sheetName val="KKTanah_3"/>
      <sheetName val="Kolom_UT3"/>
      <sheetName val="PABRIK_(2)3"/>
      <sheetName val="Exc__Rate3"/>
      <sheetName val="RKP_PLUMBING2"/>
      <sheetName val="UPAH_&amp;_BAHAN3"/>
      <sheetName val="CP_TARGET2"/>
      <sheetName val="CP_PROYEK2"/>
      <sheetName val="Bill_of_Quantity2"/>
      <sheetName val="Input-Expected_Case2"/>
      <sheetName val="SM-Insan_072"/>
      <sheetName val="Analisa_Bangunan2"/>
      <sheetName val="Report_Tanah2"/>
      <sheetName val="Report_Bangunan2"/>
      <sheetName val="Report_Sarana_Pelengkap2"/>
      <sheetName val="Resume_2"/>
      <sheetName val="GAMBAR_22"/>
      <sheetName val="fin_pro_centers2"/>
      <sheetName val="REG_INV_2"/>
      <sheetName val="SM_Bgn2"/>
      <sheetName val="SM_Tnh2"/>
      <sheetName val="PK_RM2"/>
      <sheetName val="Parameter_(Jangan_di_edit)2"/>
      <sheetName val="DETIL_PKS2"/>
      <sheetName val="Cadang-Pangian_Timur2"/>
      <sheetName val="REKAB_NON-TANAM2"/>
      <sheetName val="rekap_harga_satuan_pek2"/>
      <sheetName val="pek__tanah2"/>
      <sheetName val="PEK_PONDASI2"/>
      <sheetName val="pek_dinding2"/>
      <sheetName val="Prog_Kend__Msn_TJE2"/>
      <sheetName val="Prog_Non_Tan_New2"/>
      <sheetName val="Hal_13"/>
      <sheetName val="TERM_OF_PAYMENT2"/>
      <sheetName val="Peralatan_juli_20092"/>
      <sheetName val="TBSP_(fisik)_(2)2"/>
      <sheetName val="5_yr_val2"/>
      <sheetName val="10_yr_val2"/>
      <sheetName val="_Summ_fin_2"/>
      <sheetName val="Analisa_Nilai_Properti2"/>
      <sheetName val="Market_Positioning2"/>
      <sheetName val="FORM_X_COST2"/>
      <sheetName val="Peta___Denah_6_(2)2"/>
      <sheetName val="KKTanah_1"/>
      <sheetName val="PABRIK_(2)1"/>
      <sheetName val="Kolom_UT1"/>
      <sheetName val="Exc__Rate1"/>
      <sheetName val="UPAH_&amp;_BAHAN1"/>
      <sheetName val="CP_TARGET"/>
      <sheetName val="CP_PROYEK"/>
      <sheetName val="Bill_of_Quantity"/>
      <sheetName val="Input-Expected_Case"/>
      <sheetName val="SM-Insan_07"/>
      <sheetName val="Analisa_Bangunan"/>
      <sheetName val="Report_Tanah"/>
      <sheetName val="Report_Bangunan"/>
      <sheetName val="Report_Sarana_Pelengkap"/>
      <sheetName val="Resume_"/>
      <sheetName val="GAMBAR_2"/>
      <sheetName val="fin_pro_centers"/>
      <sheetName val="PK_RM"/>
      <sheetName val="Parameter_(Jangan_di_edit)"/>
      <sheetName val="REG_INV_"/>
      <sheetName val="SM_Bgn"/>
      <sheetName val="SM_Tnh"/>
      <sheetName val="DETIL_PKS"/>
      <sheetName val="Cadang-Pangian_Timur"/>
      <sheetName val="REKAB_NON-TANAM"/>
      <sheetName val="rekap_harga_satuan_pek"/>
      <sheetName val="pek__tanah"/>
      <sheetName val="PEK_PONDASI"/>
      <sheetName val="pek_dinding"/>
      <sheetName val="Prog_Kend__Msn_TJE"/>
      <sheetName val="Prog_Non_Tan_New"/>
      <sheetName val="Hal_14"/>
      <sheetName val="TERM_OF_PAYMENT3"/>
      <sheetName val="Peralatan_juli_20093"/>
      <sheetName val="TBSP_(fisik)_(2)3"/>
      <sheetName val="5_yr_val3"/>
      <sheetName val="10_yr_val3"/>
      <sheetName val="_Summ_fin_3"/>
      <sheetName val="Analisa_Nilai_Properti3"/>
      <sheetName val="Market_Positioning3"/>
      <sheetName val="FORM_X_COST3"/>
      <sheetName val="Peta___Denah_6_(2)3"/>
      <sheetName val="KKTanah_2"/>
      <sheetName val="PABRIK_(2)2"/>
      <sheetName val="Kolom_UT2"/>
      <sheetName val="Exc__Rate2"/>
      <sheetName val="RKP_PLUMBING1"/>
      <sheetName val="UPAH_&amp;_BAHAN2"/>
      <sheetName val="CP_TARGET1"/>
      <sheetName val="CP_PROYEK1"/>
      <sheetName val="Bill_of_Quantity1"/>
      <sheetName val="Input-Expected_Case1"/>
      <sheetName val="SM-Insan_071"/>
      <sheetName val="Analisa_Bangunan1"/>
      <sheetName val="Report_Tanah1"/>
      <sheetName val="Report_Bangunan1"/>
      <sheetName val="Report_Sarana_Pelengkap1"/>
      <sheetName val="Resume_1"/>
      <sheetName val="GAMBAR_21"/>
      <sheetName val="fin_pro_centers1"/>
      <sheetName val="PK_RM1"/>
      <sheetName val="Parameter_(Jangan_di_edit)1"/>
      <sheetName val="REG_INV_1"/>
      <sheetName val="SM_Bgn1"/>
      <sheetName val="SM_Tnh1"/>
      <sheetName val="DETIL_PKS1"/>
      <sheetName val="Cadang-Pangian_Timur1"/>
      <sheetName val="REKAB_NON-TANAM1"/>
      <sheetName val="rekap_harga_satuan_pek1"/>
      <sheetName val="pek__tanah1"/>
      <sheetName val="PEK_PONDASI1"/>
      <sheetName val="pek_dinding1"/>
      <sheetName val="Prog_Kend__Msn_TJE1"/>
      <sheetName val="Prog_Non_Tan_New1"/>
      <sheetName val="_Summ_fin_4"/>
      <sheetName val="_Summ_fin_6"/>
      <sheetName val="Hal_16"/>
      <sheetName val="TERM_OF_PAYMENT5"/>
      <sheetName val="Peralatan_juli_20095"/>
      <sheetName val="TBSP_(fisik)_(2)5"/>
      <sheetName val="5_yr_val5"/>
      <sheetName val="10_yr_val5"/>
      <sheetName val="_Summ_fin_7"/>
      <sheetName val="Market_Positioning5"/>
      <sheetName val="Analisa_Nilai_Properti5"/>
      <sheetName val="FORM_X_COST5"/>
      <sheetName val="Peta___Denah_6_(2)5"/>
      <sheetName val="KKTanah_4"/>
      <sheetName val="Kolom_UT4"/>
      <sheetName val="PABRIK_(2)4"/>
      <sheetName val="Exc__Rate4"/>
      <sheetName val="RKP_PLUMBING3"/>
      <sheetName val="UPAH_&amp;_BAHAN4"/>
      <sheetName val="CP_TARGET3"/>
      <sheetName val="CP_PROYEK3"/>
      <sheetName val="Bill_of_Quantity3"/>
      <sheetName val="Input-Expected_Case3"/>
      <sheetName val="SM-Insan_073"/>
      <sheetName val="Analisa_Bangunan3"/>
      <sheetName val="Report_Tanah3"/>
      <sheetName val="Report_Bangunan3"/>
      <sheetName val="Report_Sarana_Pelengkap3"/>
      <sheetName val="Resume_3"/>
      <sheetName val="GAMBAR_23"/>
      <sheetName val="fin_pro_centers3"/>
      <sheetName val="REG_INV_3"/>
      <sheetName val="SM_Bgn3"/>
      <sheetName val="SM_Tnh3"/>
      <sheetName val="PK_RM3"/>
      <sheetName val="Parameter_(Jangan_di_edit)3"/>
      <sheetName val="DETIL_PKS3"/>
      <sheetName val="Cadang-Pangian_Timur3"/>
      <sheetName val="REKAB_NON-TANAM3"/>
      <sheetName val="rekap_harga_satuan_pek3"/>
      <sheetName val="pek__tanah3"/>
      <sheetName val="PEK_PONDASI3"/>
      <sheetName val="pek_dinding3"/>
      <sheetName val="Prog_Kend__Msn_TJE3"/>
      <sheetName val="Prog_Non_Tan_New3"/>
      <sheetName val="RUKO TYPE 1"/>
      <sheetName val="Rinci-Biaya"/>
      <sheetName val="Rinci-Pendapatan"/>
      <sheetName val="BCT"/>
      <sheetName val="PT.GENTA"/>
      <sheetName val="Harga Satuan"/>
      <sheetName val="HARGA ALAT &amp; BAHAN"/>
      <sheetName val="Ring"/>
      <sheetName val="analisa tea"/>
      <sheetName val="bill_8 Ceiling mb"/>
      <sheetName val="BQ-E20-02(Rp)"/>
      <sheetName val="Val-sum"/>
      <sheetName val="pek tanah utk irigasi"/>
      <sheetName val="Bahan"/>
      <sheetName val="BY6"/>
      <sheetName val="Comps"/>
      <sheetName val="cost recovery"/>
      <sheetName val="Cover"/>
      <sheetName val="ocean voyage"/>
      <sheetName val="OE"/>
      <sheetName val="Premi Iuran"/>
      <sheetName val=" 45KVA-1"/>
      <sheetName val="P04-02"/>
      <sheetName val="ESCON"/>
      <sheetName val="I-KAMAR"/>
      <sheetName val="RESIDU-3"/>
      <sheetName val="BGN"/>
      <sheetName val="XXXXXXXXXXXX"/>
      <sheetName val="BUT DKI 2018"/>
      <sheetName val="___"/>
      <sheetName val="datateknis"/>
      <sheetName val="Des"/>
      <sheetName val="Analisa Harga"/>
      <sheetName val="Summary"/>
      <sheetName val="_x005f_x0000__x005f_x0000__x005"/>
      <sheetName val="_x005f_x005f_x005f_x0000__x005f_x005f_x005f_x0000__x005"/>
      <sheetName val="Noodles (assumptions)"/>
      <sheetName val="Cutleries"/>
      <sheetName val="upah"/>
      <sheetName val="ANALISA PEK.UMUM"/>
      <sheetName val="FASILITAS"/>
      <sheetName val="Add-trans"/>
      <sheetName val="S-2"/>
      <sheetName val="Pro-Base"/>
      <sheetName val="S-1"/>
      <sheetName val="HARGA"/>
      <sheetName val="Add-rev"/>
      <sheetName val="Exist"/>
      <sheetName val="Tot"/>
      <sheetName val="Tranponder"/>
      <sheetName val="BEKASI"/>
      <sheetName val="DAF-1"/>
      <sheetName val="FINISHING"/>
      <sheetName val="PLUMBING"/>
      <sheetName val="STRUKTUR"/>
      <sheetName val="AC"/>
      <sheetName val="Cash-print"/>
      <sheetName val="Tanaman"/>
      <sheetName val="rab lt 2 bo"/>
      <sheetName val="Umur Ekonomis"/>
      <sheetName val="351BQMCN"/>
      <sheetName val="Mapping Kode"/>
      <sheetName val="harsat"/>
      <sheetName val="Cashflow"/>
      <sheetName val="Sat-Tan"/>
      <sheetName val="Infrastruktur"/>
      <sheetName val="translate"/>
      <sheetName val="Karung"/>
      <sheetName val="Assump"/>
      <sheetName val="B-BS"/>
      <sheetName val="LOADDAT"/>
      <sheetName val="Hrg.Sat"/>
      <sheetName val="H.Satuan"/>
      <sheetName val="BAG-2"/>
      <sheetName val="AOP-SK"/>
      <sheetName val="TAN-COST"/>
      <sheetName val="INPUT HARGA"/>
      <sheetName val="NAME"/>
      <sheetName val="???"/>
      <sheetName val="HALAMAN 1-60"/>
      <sheetName val="AT"/>
      <sheetName val="REKAP OMZET KAPAL"/>
      <sheetName val="Bang-Non-St"/>
      <sheetName val="Investment_Valuation"/>
      <sheetName val="BSHO_Report"/>
      <sheetName val="PT_GENTA"/>
      <sheetName val="Harga_Satuan"/>
      <sheetName val="Hrg_Sat"/>
      <sheetName val="Profit_Loss"/>
      <sheetName val="DATA LTW"/>
      <sheetName val="Bank"/>
      <sheetName val="Sg-4.1"/>
      <sheetName val="KAS $"/>
      <sheetName val="."/>
      <sheetName val="NORMA"/>
      <sheetName val="MacPro"/>
      <sheetName val="e-th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21"/>
      <sheetName val="data (2)"/>
      <sheetName val="PC-1"/>
      <sheetName val="SSP-1"/>
      <sheetName val="Wil 1"/>
      <sheetName val="OWP Farm"/>
      <sheetName val="Scorecard ER - HRBP"/>
      <sheetName val="#REF!"/>
      <sheetName val="2.1"/>
      <sheetName val="1.1"/>
      <sheetName val="KK"/>
      <sheetName val="Hutang"/>
      <sheetName val="DCF_VDF"/>
      <sheetName val="NOPAT_VDF"/>
      <sheetName val="Invested capital_VDF"/>
      <sheetName val="PV of Op Leases_VDF"/>
      <sheetName val="Income Statement_VDF"/>
      <sheetName val="WACC_VDF"/>
      <sheetName val="Hatchery TOR"/>
      <sheetName val="Price"/>
      <sheetName val="Usul Pnn"/>
      <sheetName val="tabel"/>
      <sheetName val="PC_1"/>
      <sheetName val="PC_2"/>
      <sheetName val="ASSUM-COMB-Prop"/>
      <sheetName val="Assumption"/>
      <sheetName val="Action Plan"/>
      <sheetName val="rumusas"/>
      <sheetName val="#REF"/>
      <sheetName val="tab"/>
      <sheetName val="Budget 2002"/>
      <sheetName val="tr-28202"/>
      <sheetName val="Kode Akun"/>
      <sheetName val="Kode Bantu"/>
      <sheetName val="kumpulan"/>
      <sheetName val="BQ_E20_02_Rp_"/>
      <sheetName val="PLL"/>
      <sheetName val="Asumsi Harga"/>
      <sheetName val="Nilai Bibitan "/>
      <sheetName val="TBS"/>
      <sheetName val="Bill rekap"/>
      <sheetName val="HARSAT_BAH"/>
      <sheetName val="Agregat Halus &amp; Kasar"/>
      <sheetName val="PRLKP BNGN"/>
      <sheetName val="villa"/>
      <sheetName val="January"/>
      <sheetName val="Q-PC1"/>
      <sheetName val="Q-PC2"/>
      <sheetName val="CIPA"/>
      <sheetName val="Sale-Leaseback (2)"/>
      <sheetName val="Mobilisasi"/>
      <sheetName val="PP"/>
      <sheetName val="2002"/>
      <sheetName val="IC."/>
      <sheetName val="2011"/>
      <sheetName val="UMGR-KPR"/>
      <sheetName val="A"/>
      <sheetName val="BTB 2018"/>
      <sheetName val="LBO_MAN"/>
      <sheetName val="Variables"/>
      <sheetName val="Key"/>
      <sheetName val="Metodology (2)"/>
      <sheetName val="RT"/>
      <sheetName val="budgetsched1-17"/>
      <sheetName val="BOQ"/>
      <sheetName val="5-ALAT(1)"/>
      <sheetName val="4-Basic Price"/>
      <sheetName val="D7(1)"/>
      <sheetName val="PETUNJUK"/>
      <sheetName val="IKK 2018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"/>
      <sheetName val="Assumption"/>
      <sheetName val="Revmari"/>
      <sheetName val="Commsize"/>
      <sheetName val="Fixset"/>
      <sheetName val="Amort"/>
      <sheetName val="Capex"/>
      <sheetName val="Financing"/>
      <sheetName val="Loan"/>
      <sheetName val="Timedepo"/>
      <sheetName val="IS"/>
      <sheetName val="BS"/>
      <sheetName val="CF"/>
      <sheetName val="Valuation"/>
      <sheetName val="Sensitivity"/>
      <sheetName val="Financials"/>
      <sheetName val="10 yr val"/>
      <sheetName val="Input"/>
      <sheetName val="LIST"/>
      <sheetName val="JSiar"/>
      <sheetName val="cost recovery"/>
      <sheetName val="8LT 12"/>
      <sheetName val="Revenue"/>
      <sheetName val="JKT"/>
      <sheetName val="PP"/>
      <sheetName val="As"/>
      <sheetName val="NERACA"/>
      <sheetName val="Gaji"/>
      <sheetName val="BBM-03"/>
      <sheetName val="10_yr_val"/>
      <sheetName val="cost_recovery"/>
      <sheetName val="8LT_12"/>
      <sheetName val="5 yr val"/>
      <sheetName val="Graphs"/>
      <sheetName val=" Summ fin."/>
      <sheetName val="Exc. Rate"/>
      <sheetName val="prg-old"/>
      <sheetName val="Scenario"/>
      <sheetName val="BEKASI"/>
      <sheetName val="Sheet1"/>
      <sheetName val="DETIL PKS"/>
      <sheetName val="Gmd3"/>
      <sheetName val="U-EK"/>
      <sheetName val="RINCIAN NRC"/>
      <sheetName val="R-1"/>
      <sheetName val="SAT-BHN"/>
      <sheetName val="Rkp-Jdwl"/>
      <sheetName val="Tan"/>
      <sheetName val="RencanaKerja"/>
      <sheetName val="Market Positioning"/>
      <sheetName val="14.BCT"/>
      <sheetName val="12.IMM"/>
      <sheetName val="17. SARANA"/>
      <sheetName val="HARGA ALAT &amp; BAHAN"/>
      <sheetName val="rab_50"/>
      <sheetName val="HSP"/>
      <sheetName val="B-BS"/>
      <sheetName val="Sheet8"/>
      <sheetName val="TB98,oct99&amp;sap99-WPL"/>
      <sheetName val="A u g"/>
      <sheetName val="mapping2"/>
      <sheetName val="Export"/>
      <sheetName val="RUKO TYPE 1"/>
      <sheetName val="ISIAN"/>
      <sheetName val="Std-Prod KS"/>
      <sheetName val="ANALISA"/>
      <sheetName val="DAFTAR UPAH"/>
      <sheetName val="bill_8 Ceiling mb"/>
      <sheetName val="BQ-E20-02(Rp)"/>
      <sheetName val="FA FISKAL"/>
      <sheetName val="ANALISA ME"/>
      <sheetName val="datateknis"/>
      <sheetName val="Pemadatan Tanah (Jalan)"/>
      <sheetName val="Data SRL"/>
      <sheetName val="Data Prod_Graf"/>
      <sheetName val="RAB2008 Mineral"/>
      <sheetName val="Bgn-Ingg PLANTATION"/>
      <sheetName val="SETTING"/>
      <sheetName val="Detail_Asset"/>
      <sheetName val="ANLS_ BETON R. KELAS"/>
      <sheetName val="Assumptions"/>
      <sheetName val="J u l"/>
      <sheetName val="O c t"/>
      <sheetName val="A p r"/>
      <sheetName val="M a y"/>
      <sheetName val="S e p"/>
      <sheetName val="00 received in 01"/>
      <sheetName val="F e b"/>
      <sheetName val="Per GL J a n"/>
      <sheetName val="J u n"/>
      <sheetName val="M a r"/>
      <sheetName val="RESIDU-3"/>
      <sheetName val="B-Ops-Sawit"/>
      <sheetName val="Inv"/>
      <sheetName val="Biaya-Inv"/>
      <sheetName val="Asumsi"/>
      <sheetName val="Premises"/>
      <sheetName val="GeneralInfo"/>
      <sheetName val="Primayudha"/>
      <sheetName val="ANALISA PEK.UMUM"/>
      <sheetName val="BAHAN"/>
      <sheetName val="PT.GENTA"/>
      <sheetName val="BCT"/>
      <sheetName val="s006-⑤ (1)"/>
      <sheetName val="AA.1.1 BNI"/>
      <sheetName val="TON  per Jam"/>
      <sheetName val="Cash-print"/>
      <sheetName val="Data"/>
      <sheetName val="DCF"/>
      <sheetName val="SATTAN"/>
      <sheetName val="datasheet"/>
      <sheetName val="H.Satuan"/>
      <sheetName val="Ring"/>
      <sheetName val="Rinci-Biaya"/>
      <sheetName val="Rinci-Pendapatan"/>
      <sheetName val="HB "/>
      <sheetName val="Illustrative Value"/>
      <sheetName val="Facilities"/>
      <sheetName val="Stock Price Performance"/>
      <sheetName val="LBO S&amp;U &amp; Cap Table"/>
      <sheetName val="LBO Model"/>
      <sheetName val="Firm Value"/>
      <sheetName val="EPS Analysis"/>
      <sheetName val="ROI Analysis"/>
      <sheetName val="Synergy Analysis"/>
      <sheetName val="10_yr_val1"/>
      <sheetName val="cost_recovery1"/>
      <sheetName val="8LT_121"/>
      <sheetName val="5_yr_val"/>
      <sheetName val="_Summ_fin_"/>
      <sheetName val="Exc__Rate"/>
      <sheetName val="DETIL_PKS"/>
      <sheetName val="Upah"/>
      <sheetName val="SM Bgn"/>
      <sheetName val="SM Tnh"/>
      <sheetName val="Resume"/>
      <sheetName val="Perhit Bangun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inancials"/>
      <sheetName val="10 yr val"/>
      <sheetName val="5 yr val"/>
      <sheetName val="Graphs"/>
      <sheetName val=" Summ fin."/>
      <sheetName val="_Summ fin_"/>
      <sheetName val="Fixset"/>
      <sheetName val="List"/>
      <sheetName val="Rupiah"/>
      <sheetName val="HK&amp;Mat"/>
      <sheetName val="As"/>
      <sheetName val="Bang-Non-St"/>
      <sheetName val="FORM-X-1"/>
      <sheetName val="8LT 12"/>
      <sheetName val="BBM-03"/>
      <sheetName val="MHPP"/>
      <sheetName val="Asumsi"/>
      <sheetName val="Bangunan"/>
      <sheetName val="Daftar No MAPPI"/>
      <sheetName val="10_yr_val"/>
      <sheetName val="5_yr_val"/>
      <sheetName val="_Summ_fin_"/>
      <sheetName val="_Summ_fin_1"/>
      <sheetName val="8LT_12"/>
      <sheetName val="Inv"/>
      <sheetName val="Biaya-Inv"/>
      <sheetName val="Data"/>
      <sheetName val="Ring"/>
      <sheetName val="Rinci-Biaya"/>
      <sheetName val="Rinci-Pendapatan"/>
      <sheetName val="Pro-Base"/>
      <sheetName val="Sheet1 (3)"/>
      <sheetName val="Gmd3"/>
      <sheetName val="BEKASI"/>
      <sheetName val="Revenue"/>
      <sheetName val="Gaji"/>
      <sheetName val="SM Bgn"/>
      <sheetName val="SM Tnh"/>
      <sheetName val="Isian"/>
      <sheetName val="Pen.Tan. 2 (2)"/>
      <sheetName val="Data Psr. 4 (2)"/>
      <sheetName val="Bangunan  RT"/>
      <sheetName val="Pen.Bang. RT"/>
      <sheetName val=""/>
      <sheetName val="prg-old"/>
      <sheetName val="JSiar"/>
      <sheetName val="Isian_ Kertas Kerja"/>
      <sheetName val=" Summ6!}w8"/>
      <sheetName val="Analisa Bangunan"/>
      <sheetName val="NERACA"/>
      <sheetName val=" Summ finç"/>
      <sheetName val="Analisa Tanah-4"/>
      <sheetName val="JKT"/>
      <sheetName val="PP"/>
      <sheetName val="SM_Bgn"/>
      <sheetName val="SM_Tnh"/>
      <sheetName val="Pen_Tan__2_(2)"/>
      <sheetName val="Data_Psr__4_(2)"/>
      <sheetName val="Bangunan__RT"/>
      <sheetName val="Pen_Bang__RT"/>
      <sheetName val="Isian__Kertas_Kerja"/>
      <sheetName val="PUMP"/>
      <sheetName val="BCT"/>
      <sheetName val="Equity"/>
      <sheetName val="OLDMAP"/>
      <sheetName val="DAF-1"/>
      <sheetName val="ISI"/>
      <sheetName val="Income"/>
      <sheetName val="Personnel"/>
      <sheetName val="CGSgm2"/>
      <sheetName val="CGSsp"/>
      <sheetName val="Sales"/>
      <sheetName val="Avail Bap2"/>
      <sheetName val="FS-FORECAST"/>
      <sheetName val="LEADSCHEDULE"/>
      <sheetName val="Daftar_No_MAPPI"/>
      <sheetName val="Harga"/>
      <sheetName val="Cover &gt; 1"/>
      <sheetName val="FPlamp IB lbr 1 "/>
      <sheetName val="FPlamp IB lbr 2"/>
      <sheetName val="FPExtracopy"/>
      <sheetName val="Tarif"/>
      <sheetName val="Invoice"/>
      <sheetName val="cover"/>
      <sheetName val="SP"/>
      <sheetName val="DProp"/>
      <sheetName val="Dtnh1.1"/>
      <sheetName val="Dtnh1.2"/>
      <sheetName val="Dtnh1.3"/>
      <sheetName val="Dpn"/>
      <sheetName val="Penilaian"/>
      <sheetName val="DCM TNH"/>
      <sheetName val="Rumah Tinggal (2)"/>
      <sheetName val="b1"/>
      <sheetName val="A. Gazebo"/>
      <sheetName val="MAP"/>
      <sheetName val="M1"/>
      <sheetName val="C.SPL"/>
      <sheetName val="MAP (2)"/>
      <sheetName val="Kel. ALL"/>
      <sheetName val="Sheet1"/>
      <sheetName val="Form DP TNH"/>
      <sheetName val="Sheet2"/>
      <sheetName val="Sheet3"/>
      <sheetName val="Biaya"/>
      <sheetName val="tt-biaya"/>
      <sheetName val="Cash-print"/>
      <sheetName val="sensitivity"/>
      <sheetName val="HarSat"/>
      <sheetName val="RAB AR&amp;STR"/>
      <sheetName val="Export"/>
      <sheetName val="Pk prod"/>
      <sheetName val="LR"/>
      <sheetName val="Hit Bgn"/>
      <sheetName val="rot"/>
      <sheetName val="hkborong"/>
      <sheetName val="hkdinas"/>
      <sheetName val="INDEKS"/>
      <sheetName val="jjgbgt"/>
      <sheetName val="jjgborong"/>
      <sheetName val="jjgdinas"/>
      <sheetName val="prdbgt"/>
      <sheetName val="prdtbs"/>
      <sheetName val="PK RM"/>
      <sheetName val="Olah"/>
      <sheetName val=" Summ fin"/>
      <sheetName val="y-900"/>
      <sheetName val="DATA LTW"/>
      <sheetName val="Data SRL"/>
      <sheetName val="Data Prod_Graf"/>
      <sheetName val="Basic Price"/>
      <sheetName val="_Summ6!}w8"/>
      <sheetName val="Analisa_Bangunan"/>
      <sheetName val="A"/>
      <sheetName val="Input Data Survey"/>
      <sheetName val="Add-trans"/>
      <sheetName val="S-2"/>
      <sheetName val="S-1"/>
      <sheetName val="Add-rev"/>
      <sheetName val="Exist"/>
      <sheetName val="Tot"/>
      <sheetName val="Tranponder"/>
      <sheetName val="SAT-BHN"/>
      <sheetName val="RATE"/>
      <sheetName val="bill_8 Ceiling mb"/>
      <sheetName val="ocean voyage"/>
      <sheetName val="INDIRECT DETAIL"/>
      <sheetName val="DIRECT COST"/>
      <sheetName val="SDMPROG"/>
      <sheetName val="ROE-2"/>
      <sheetName val="ROI"/>
      <sheetName val="10_yr_val3"/>
      <sheetName val="5_yr_val3"/>
      <sheetName val="_Summ_fin_6"/>
      <sheetName val="_Summ_fin_7"/>
      <sheetName val="8LT_123"/>
      <sheetName val="Daftar_No_MAPPI3"/>
      <sheetName val="Sheet1_(3)2"/>
      <sheetName val="SM_Bgn2"/>
      <sheetName val="SM_Tnh2"/>
      <sheetName val="Pen_Tan__2_(2)2"/>
      <sheetName val="Data_Psr__4_(2)2"/>
      <sheetName val="Bangunan__RT2"/>
      <sheetName val="Pen_Bang__RT2"/>
      <sheetName val="Isian__Kertas_Kerja2"/>
      <sheetName val="_Summ6!}w81"/>
      <sheetName val="Analisa_Bangunan1"/>
      <sheetName val="_Summ_finç1"/>
      <sheetName val="Analisa_Tanah-41"/>
      <sheetName val="10_yr_val2"/>
      <sheetName val="5_yr_val2"/>
      <sheetName val="_Summ_fin_4"/>
      <sheetName val="_Summ_fin_5"/>
      <sheetName val="8LT_122"/>
      <sheetName val="Daftar_No_MAPPI2"/>
      <sheetName val="Sheet1_(3)1"/>
      <sheetName val="10_yr_val1"/>
      <sheetName val="5_yr_val1"/>
      <sheetName val="_Summ_fin_2"/>
      <sheetName val="_Summ_fin_3"/>
      <sheetName val="8LT_121"/>
      <sheetName val="Daftar_No_MAPPI1"/>
      <sheetName val="Sheet1_(3)"/>
      <sheetName val="SM_Bgn1"/>
      <sheetName val="SM_Tnh1"/>
      <sheetName val="Pen_Tan__2_(2)1"/>
      <sheetName val="Data_Psr__4_(2)1"/>
      <sheetName val="Bangunan__RT1"/>
      <sheetName val="Pen_Bang__RT1"/>
      <sheetName val="Isian__Kertas_Kerja1"/>
      <sheetName val="_Summ_finç"/>
      <sheetName val="Analisa_Tanah-4"/>
      <sheetName val="10_yr_val6"/>
      <sheetName val="5_yr_val6"/>
      <sheetName val="_Summ_fin_12"/>
      <sheetName val="_Summ_fin_13"/>
      <sheetName val="8LT_126"/>
      <sheetName val="Daftar_No_MAPPI6"/>
      <sheetName val="Sheet1_(3)5"/>
      <sheetName val="10_yr_val5"/>
      <sheetName val="5_yr_val5"/>
      <sheetName val="_Summ_fin_10"/>
      <sheetName val="_Summ_fin_11"/>
      <sheetName val="8LT_125"/>
      <sheetName val="Daftar_No_MAPPI5"/>
      <sheetName val="Sheet1_(3)4"/>
      <sheetName val="SM_Bgn4"/>
      <sheetName val="SM_Tnh4"/>
      <sheetName val="Pen_Tan__2_(2)4"/>
      <sheetName val="Data_Psr__4_(2)4"/>
      <sheetName val="Bangunan__RT4"/>
      <sheetName val="Pen_Bang__RT4"/>
      <sheetName val="Isian__Kertas_Kerja4"/>
      <sheetName val="_Summ6!}w83"/>
      <sheetName val="Analisa_Bangunan3"/>
      <sheetName val="_Summ_finç3"/>
      <sheetName val="Analisa_Tanah-43"/>
      <sheetName val="10_yr_val4"/>
      <sheetName val="5_yr_val4"/>
      <sheetName val="_Summ_fin_8"/>
      <sheetName val="_Summ_fin_9"/>
      <sheetName val="8LT_124"/>
      <sheetName val="Daftar_No_MAPPI4"/>
      <sheetName val="Sheet1_(3)3"/>
      <sheetName val="SM_Bgn3"/>
      <sheetName val="SM_Tnh3"/>
      <sheetName val="Pen_Tan__2_(2)3"/>
      <sheetName val="Data_Psr__4_(2)3"/>
      <sheetName val="Bangunan__RT3"/>
      <sheetName val="Pen_Bang__RT3"/>
      <sheetName val="Isian__Kertas_Kerja3"/>
      <sheetName val="_Summ6!}w82"/>
      <sheetName val="Analisa_Bangunan2"/>
      <sheetName val="_Summ_finç2"/>
      <sheetName val="Analisa_Tanah-42"/>
      <sheetName val="10_yr_val7"/>
      <sheetName val="5_yr_val7"/>
      <sheetName val="_Summ_fin_14"/>
      <sheetName val="_Summ_fin_15"/>
      <sheetName val="8LT_127"/>
      <sheetName val="Daftar_No_MAPPI7"/>
      <sheetName val="Sheet1_(3)6"/>
      <sheetName val="SM_Bgn5"/>
      <sheetName val="SM_Tnh5"/>
      <sheetName val="Pen_Tan__2_(2)5"/>
      <sheetName val="Data_Psr__4_(2)5"/>
      <sheetName val="Bangunan__RT5"/>
      <sheetName val="Pen_Bang__RT5"/>
      <sheetName val="Isian__Kertas_Kerja5"/>
      <sheetName val="_Summ6!}w84"/>
      <sheetName val="Analisa_Bangunan4"/>
      <sheetName val="_Summ_finç4"/>
      <sheetName val="Analisa_Tanah-44"/>
      <sheetName val="Mob"/>
      <sheetName val="Cashflow (2)"/>
      <sheetName val="Gambar (2)"/>
      <sheetName val="Material"/>
      <sheetName val="Bahan "/>
      <sheetName val="Upah"/>
      <sheetName val="rumus"/>
      <sheetName val="SAP"/>
      <sheetName val="Mobilisasi"/>
      <sheetName val="premi iuran"/>
      <sheetName val="Exc. Rate"/>
      <sheetName val="BTB A"/>
      <sheetName val="Analisa"/>
      <sheetName val="Performance_Assumptions"/>
      <sheetName val="Analisa BCT"/>
      <sheetName val="PRICE"/>
      <sheetName val="Price NS"/>
      <sheetName val="chemcal"/>
      <sheetName val="ANALISA ME"/>
      <sheetName val="B-Sut"/>
      <sheetName val="(43)9.1"/>
      <sheetName val="BAG-2"/>
      <sheetName val="chitimc"/>
      <sheetName val="dongia (2)"/>
      <sheetName val="giathanh1"/>
      <sheetName val="LKVL-CK-HT-GD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MM.PAGE-2.X"/>
      <sheetName val="Machine"/>
      <sheetName val="DKH"/>
      <sheetName val="AGREGAT"/>
      <sheetName val="A.Div10"/>
      <sheetName val="A.Div3"/>
      <sheetName val="A.Div 2"/>
      <sheetName val="A.Div 4"/>
      <sheetName val="A.Div5"/>
      <sheetName val="A.Div7"/>
      <sheetName val="RAB"/>
      <sheetName val="A.Alat"/>
      <sheetName val="R-1"/>
      <sheetName val="Hrg.Sat"/>
      <sheetName val="BAG_2"/>
    </sheetNames>
    <sheetDataSet>
      <sheetData sheetId="0" refreshError="1">
        <row r="5">
          <cell r="C5" t="str">
            <v xml:space="preserve">HOTEL, </v>
          </cell>
        </row>
        <row r="10">
          <cell r="C10">
            <v>35246</v>
          </cell>
        </row>
        <row r="37">
          <cell r="A37">
            <v>1995</v>
          </cell>
          <cell r="B37">
            <v>0.05</v>
          </cell>
          <cell r="C37">
            <v>4.0741237836483535E-3</v>
          </cell>
        </row>
        <row r="38">
          <cell r="A38">
            <v>1996</v>
          </cell>
          <cell r="B38">
            <v>0.05</v>
          </cell>
          <cell r="C38">
            <v>4.0741237836483535E-3</v>
          </cell>
          <cell r="D38">
            <v>0.05</v>
          </cell>
        </row>
        <row r="39">
          <cell r="A39">
            <v>1997</v>
          </cell>
          <cell r="B39">
            <v>0.05</v>
          </cell>
          <cell r="C39">
            <v>4.0741237836483535E-3</v>
          </cell>
          <cell r="D39">
            <v>0.05</v>
          </cell>
        </row>
        <row r="40">
          <cell r="A40">
            <v>1998</v>
          </cell>
          <cell r="B40">
            <v>0.05</v>
          </cell>
          <cell r="C40">
            <v>4.0741237836483535E-3</v>
          </cell>
          <cell r="D40">
            <v>0.05</v>
          </cell>
        </row>
        <row r="41">
          <cell r="A41">
            <v>1999</v>
          </cell>
          <cell r="B41">
            <v>0.05</v>
          </cell>
          <cell r="C41">
            <v>4.0741237836483535E-3</v>
          </cell>
          <cell r="D41">
            <v>0.05</v>
          </cell>
        </row>
        <row r="42">
          <cell r="A42">
            <v>2000</v>
          </cell>
          <cell r="B42">
            <v>0.05</v>
          </cell>
          <cell r="C42">
            <v>4.0741237836483535E-3</v>
          </cell>
          <cell r="D42">
            <v>0.05</v>
          </cell>
        </row>
        <row r="43">
          <cell r="A43">
            <v>2001</v>
          </cell>
          <cell r="B43">
            <v>0.05</v>
          </cell>
          <cell r="C43">
            <v>4.0741237836483535E-3</v>
          </cell>
          <cell r="D43">
            <v>0.05</v>
          </cell>
        </row>
        <row r="44">
          <cell r="A44">
            <v>2002</v>
          </cell>
          <cell r="B44">
            <v>0.05</v>
          </cell>
          <cell r="C44">
            <v>4.0741237836483535E-3</v>
          </cell>
          <cell r="D44">
            <v>0.05</v>
          </cell>
        </row>
        <row r="45">
          <cell r="A45">
            <v>2003</v>
          </cell>
          <cell r="B45">
            <v>0.05</v>
          </cell>
          <cell r="C45">
            <v>4.0741237836483535E-3</v>
          </cell>
          <cell r="D45">
            <v>0.05</v>
          </cell>
        </row>
        <row r="46">
          <cell r="A46">
            <v>2004</v>
          </cell>
          <cell r="B46">
            <v>0.05</v>
          </cell>
          <cell r="C46">
            <v>4.0741237836483535E-3</v>
          </cell>
          <cell r="D46">
            <v>0.05</v>
          </cell>
        </row>
        <row r="47">
          <cell r="A47">
            <v>2005</v>
          </cell>
          <cell r="B47">
            <v>0.05</v>
          </cell>
          <cell r="C47">
            <v>4.0741237836483535E-3</v>
          </cell>
          <cell r="D47">
            <v>0.05</v>
          </cell>
        </row>
        <row r="48">
          <cell r="A48">
            <v>2006</v>
          </cell>
          <cell r="B48">
            <v>0.05</v>
          </cell>
          <cell r="C48">
            <v>4.0741237836483535E-3</v>
          </cell>
          <cell r="D48">
            <v>0.05</v>
          </cell>
        </row>
        <row r="49">
          <cell r="A49">
            <v>2007</v>
          </cell>
          <cell r="B49">
            <v>0.05</v>
          </cell>
          <cell r="C49">
            <v>4.0741237836483535E-3</v>
          </cell>
          <cell r="D49">
            <v>0.05</v>
          </cell>
        </row>
        <row r="50">
          <cell r="A50">
            <v>2008</v>
          </cell>
          <cell r="B50">
            <v>0.05</v>
          </cell>
          <cell r="C50">
            <v>4.0741237836483535E-3</v>
          </cell>
          <cell r="D50">
            <v>0.05</v>
          </cell>
        </row>
        <row r="51">
          <cell r="A51">
            <v>2009</v>
          </cell>
          <cell r="B51">
            <v>0.05</v>
          </cell>
          <cell r="C51">
            <v>4.0741237836483535E-3</v>
          </cell>
        </row>
      </sheetData>
      <sheetData sheetId="1" refreshError="1">
        <row r="3">
          <cell r="C3" t="str">
            <v xml:space="preserve">HOTEL, </v>
          </cell>
        </row>
        <row r="8">
          <cell r="Y8">
            <v>2002</v>
          </cell>
          <cell r="Z8">
            <v>365</v>
          </cell>
          <cell r="AA8">
            <v>2003</v>
          </cell>
          <cell r="AB8">
            <v>365</v>
          </cell>
          <cell r="AC8">
            <v>2004</v>
          </cell>
        </row>
        <row r="12">
          <cell r="Y12">
            <v>0.6</v>
          </cell>
          <cell r="AA12">
            <v>0.6</v>
          </cell>
          <cell r="AC12">
            <v>0.6</v>
          </cell>
        </row>
        <row r="15">
          <cell r="Y15">
            <v>2522229.6402619728</v>
          </cell>
          <cell r="Z15">
            <v>0.57887120115774249</v>
          </cell>
          <cell r="AA15">
            <v>2698785.7150803111</v>
          </cell>
          <cell r="AB15">
            <v>0.57887120115774238</v>
          </cell>
          <cell r="AC15">
            <v>2895612.2239445248</v>
          </cell>
        </row>
      </sheetData>
      <sheetData sheetId="2" refreshError="1"/>
      <sheetData sheetId="3" refreshError="1">
        <row r="5">
          <cell r="D5">
            <v>1994</v>
          </cell>
          <cell r="E5">
            <v>1995</v>
          </cell>
          <cell r="F5">
            <v>1996</v>
          </cell>
          <cell r="G5">
            <v>1996</v>
          </cell>
          <cell r="H5">
            <v>1997</v>
          </cell>
          <cell r="I5">
            <v>1996</v>
          </cell>
        </row>
        <row r="6">
          <cell r="D6">
            <v>236600</v>
          </cell>
          <cell r="E6">
            <v>330485</v>
          </cell>
          <cell r="F6">
            <v>319498.26268600486</v>
          </cell>
          <cell r="G6" t="str">
            <v>VALUATION DATE</v>
          </cell>
          <cell r="H6">
            <v>35246</v>
          </cell>
          <cell r="I6">
            <v>150.4761489361702</v>
          </cell>
        </row>
        <row r="7">
          <cell r="D7">
            <v>0.37986002185586887</v>
          </cell>
          <cell r="E7">
            <v>0.45776540603924681</v>
          </cell>
          <cell r="F7">
            <v>0.501</v>
          </cell>
          <cell r="G7" t="str">
            <v>AMOUNTS SHOWN IN</v>
          </cell>
          <cell r="H7" t="str">
            <v>US $</v>
          </cell>
          <cell r="I7">
            <v>0.55000000000000004</v>
          </cell>
        </row>
        <row r="8">
          <cell r="D8">
            <v>89874.881171098576</v>
          </cell>
          <cell r="E8">
            <v>151284.60021488048</v>
          </cell>
          <cell r="F8">
            <v>160068.62960568845</v>
          </cell>
          <cell r="G8">
            <v>160068.62960568845</v>
          </cell>
          <cell r="H8">
            <v>0</v>
          </cell>
          <cell r="I8">
            <v>82.761881914893621</v>
          </cell>
        </row>
        <row r="10">
          <cell r="F10" t="str">
            <v>Fifth Year's Income (in current $)</v>
          </cell>
          <cell r="H10">
            <v>1095142.6136283358</v>
          </cell>
        </row>
        <row r="11">
          <cell r="F11" t="str">
            <v>Capitalised @</v>
          </cell>
          <cell r="G11">
            <v>0.105</v>
          </cell>
          <cell r="H11">
            <v>9.5238095238095237</v>
          </cell>
          <cell r="I11" t="str">
            <v>Years Purchase</v>
          </cell>
        </row>
        <row r="12">
          <cell r="H12">
            <v>10429929.653603198</v>
          </cell>
        </row>
        <row r="15">
          <cell r="D15" t="str">
            <v>Year</v>
          </cell>
          <cell r="E15" t="str">
            <v>Income</v>
          </cell>
          <cell r="F15" t="str">
            <v>Inflation</v>
          </cell>
          <cell r="G15" t="str">
            <v>In 1996</v>
          </cell>
          <cell r="H15" t="str">
            <v>P.V. Factor</v>
          </cell>
          <cell r="I15" t="str">
            <v>P.V. of</v>
          </cell>
        </row>
        <row r="16">
          <cell r="F16" t="str">
            <v>Factor</v>
          </cell>
          <cell r="G16" t="str">
            <v>Currency</v>
          </cell>
          <cell r="I16" t="str">
            <v>Income</v>
          </cell>
        </row>
        <row r="17">
          <cell r="D17">
            <v>1996</v>
          </cell>
          <cell r="E17">
            <v>619825.66879232915</v>
          </cell>
          <cell r="F17">
            <v>1</v>
          </cell>
          <cell r="G17">
            <v>619825.66879232915</v>
          </cell>
          <cell r="H17">
            <v>1.1200000000000001</v>
          </cell>
          <cell r="I17">
            <v>553415.77570743673</v>
          </cell>
        </row>
        <row r="18">
          <cell r="D18">
            <v>1997</v>
          </cell>
          <cell r="E18">
            <v>877089.26469651691</v>
          </cell>
          <cell r="F18">
            <v>1.05</v>
          </cell>
          <cell r="G18">
            <v>835323.10923477798</v>
          </cell>
          <cell r="H18">
            <v>1.2544000000000002</v>
          </cell>
          <cell r="I18">
            <v>665914.46845884714</v>
          </cell>
        </row>
        <row r="19">
          <cell r="D19">
            <v>1998</v>
          </cell>
          <cell r="E19">
            <v>1085474.5250721639</v>
          </cell>
          <cell r="F19">
            <v>1.1025</v>
          </cell>
          <cell r="G19">
            <v>984557.39235570421</v>
          </cell>
          <cell r="H19">
            <v>1.4049280000000004</v>
          </cell>
          <cell r="I19">
            <v>700788.50471746875</v>
          </cell>
        </row>
        <row r="20">
          <cell r="D20">
            <v>1999</v>
          </cell>
          <cell r="E20">
            <v>1200733.4320957211</v>
          </cell>
          <cell r="F20">
            <v>1.1576250000000001</v>
          </cell>
          <cell r="G20">
            <v>1037238.6844580248</v>
          </cell>
          <cell r="H20">
            <v>1.5735193600000004</v>
          </cell>
          <cell r="I20">
            <v>659183.9355939189</v>
          </cell>
        </row>
        <row r="21">
          <cell r="D21">
            <v>2000</v>
          </cell>
          <cell r="E21">
            <v>1331152.6915065777</v>
          </cell>
          <cell r="F21">
            <v>1.2155062500000002</v>
          </cell>
          <cell r="G21">
            <v>1095142.6136283358</v>
          </cell>
          <cell r="H21">
            <v>1.7623416832000005</v>
          </cell>
          <cell r="I21">
            <v>621413.32981457538</v>
          </cell>
        </row>
        <row r="22">
          <cell r="D22">
            <v>2001</v>
          </cell>
          <cell r="E22">
            <v>1475737.6123128938</v>
          </cell>
          <cell r="F22">
            <v>1.2762815625000004</v>
          </cell>
          <cell r="G22">
            <v>1156279.0340888384</v>
          </cell>
          <cell r="H22">
            <v>1.7623416832000005</v>
          </cell>
          <cell r="I22">
            <v>5964579.7876942595</v>
          </cell>
        </row>
        <row r="23">
          <cell r="I23">
            <v>9165295.8019865062</v>
          </cell>
        </row>
        <row r="25">
          <cell r="D25" t="str">
            <v>Year</v>
          </cell>
          <cell r="E25" t="str">
            <v>Income</v>
          </cell>
          <cell r="F25" t="str">
            <v>Value</v>
          </cell>
          <cell r="G25" t="str">
            <v>Cashflow</v>
          </cell>
          <cell r="H25" t="str">
            <v>Running</v>
          </cell>
        </row>
        <row r="26">
          <cell r="H26" t="str">
            <v>Yield</v>
          </cell>
        </row>
        <row r="27">
          <cell r="F27">
            <v>-9200000</v>
          </cell>
          <cell r="G27">
            <v>-9200000</v>
          </cell>
        </row>
        <row r="28">
          <cell r="D28">
            <v>1996</v>
          </cell>
          <cell r="E28">
            <v>619825.66879232915</v>
          </cell>
          <cell r="G28">
            <v>619825.66879232915</v>
          </cell>
          <cell r="H28">
            <v>6.7372355303514042E-2</v>
          </cell>
        </row>
        <row r="29">
          <cell r="D29">
            <v>1997</v>
          </cell>
          <cell r="E29">
            <v>877089.26469651691</v>
          </cell>
          <cell r="G29">
            <v>877089.26469651691</v>
          </cell>
          <cell r="H29">
            <v>9.5335789640925747E-2</v>
          </cell>
        </row>
        <row r="30">
          <cell r="D30">
            <v>1998</v>
          </cell>
          <cell r="E30">
            <v>1085474.5250721639</v>
          </cell>
          <cell r="G30">
            <v>1085474.5250721639</v>
          </cell>
          <cell r="H30">
            <v>0.11798636142088738</v>
          </cell>
        </row>
        <row r="31">
          <cell r="D31">
            <v>1999</v>
          </cell>
          <cell r="E31">
            <v>1200733.4320957211</v>
          </cell>
          <cell r="G31">
            <v>1200733.4320957211</v>
          </cell>
          <cell r="H31">
            <v>0.13051450348866533</v>
          </cell>
        </row>
        <row r="32">
          <cell r="D32">
            <v>2000</v>
          </cell>
          <cell r="E32">
            <v>1331152.6915065777</v>
          </cell>
          <cell r="F32">
            <v>13415796.475571763</v>
          </cell>
          <cell r="G32">
            <v>14746949.16707834</v>
          </cell>
          <cell r="H32">
            <v>0.14469050994636715</v>
          </cell>
        </row>
        <row r="33">
          <cell r="F33" t="str">
            <v>I.R.R.</v>
          </cell>
          <cell r="G33">
            <v>0.17044608126393632</v>
          </cell>
        </row>
        <row r="36">
          <cell r="H36" t="str">
            <v>SUMMARY</v>
          </cell>
        </row>
        <row r="37">
          <cell r="F37" t="str">
            <v xml:space="preserve">Value  </v>
          </cell>
        </row>
        <row r="38">
          <cell r="D38" t="str">
            <v xml:space="preserve">Yield   </v>
          </cell>
          <cell r="E38" t="str">
            <v xml:space="preserve">Value     </v>
          </cell>
          <cell r="F38" t="str">
            <v>Per Rm</v>
          </cell>
        </row>
        <row r="39">
          <cell r="D39">
            <v>0.05</v>
          </cell>
          <cell r="E39">
            <v>9200000</v>
          </cell>
          <cell r="H39" t="str">
            <v xml:space="preserve">Method 1 </v>
          </cell>
          <cell r="I39">
            <v>10429929.653603198</v>
          </cell>
        </row>
        <row r="40">
          <cell r="D40">
            <v>0.105</v>
          </cell>
          <cell r="E40">
            <v>9700000</v>
          </cell>
          <cell r="F40">
            <v>190196.07843137256</v>
          </cell>
          <cell r="H40">
            <v>2</v>
          </cell>
          <cell r="I40">
            <v>9165295.8019865062</v>
          </cell>
        </row>
        <row r="41">
          <cell r="D41">
            <v>0.11</v>
          </cell>
          <cell r="E41">
            <v>9500000</v>
          </cell>
          <cell r="F41">
            <v>186274.50980392157</v>
          </cell>
          <cell r="H41">
            <v>3</v>
          </cell>
          <cell r="I41">
            <v>0.17044608126393632</v>
          </cell>
        </row>
        <row r="42">
          <cell r="D42">
            <v>0.115</v>
          </cell>
          <cell r="E42">
            <v>9300000</v>
          </cell>
          <cell r="F42">
            <v>182352.9411764706</v>
          </cell>
          <cell r="H42" t="str">
            <v>Adopt 2</v>
          </cell>
          <cell r="I42">
            <v>9165295.8019865062</v>
          </cell>
        </row>
        <row r="43">
          <cell r="D43">
            <v>0.12000000000000001</v>
          </cell>
          <cell r="E43">
            <v>9200000</v>
          </cell>
          <cell r="F43">
            <v>180392.15686274509</v>
          </cell>
          <cell r="H43" t="str">
            <v>Say</v>
          </cell>
          <cell r="I43">
            <v>9200000</v>
          </cell>
        </row>
        <row r="44">
          <cell r="D44">
            <v>0.125</v>
          </cell>
          <cell r="E44">
            <v>9000000</v>
          </cell>
          <cell r="F44">
            <v>176470.58823529413</v>
          </cell>
          <cell r="H44" t="str">
            <v>Less Costs</v>
          </cell>
          <cell r="I44">
            <v>0</v>
          </cell>
        </row>
        <row r="45">
          <cell r="D45">
            <v>0.13</v>
          </cell>
          <cell r="E45">
            <v>8800000</v>
          </cell>
          <cell r="F45">
            <v>172549.01960784313</v>
          </cell>
          <cell r="H45" t="str">
            <v>Say</v>
          </cell>
          <cell r="I45">
            <v>9200000</v>
          </cell>
        </row>
        <row r="46">
          <cell r="D46">
            <v>0.13500000000000001</v>
          </cell>
          <cell r="E46">
            <v>8700000</v>
          </cell>
          <cell r="F46">
            <v>170588.23529411765</v>
          </cell>
          <cell r="H46" t="str">
            <v>Per Room</v>
          </cell>
          <cell r="I46">
            <v>180392.15686274509</v>
          </cell>
        </row>
        <row r="47">
          <cell r="D47">
            <v>0.05</v>
          </cell>
          <cell r="H47" t="str">
            <v>Initial Yield</v>
          </cell>
          <cell r="I47">
            <v>6.7372355303514042E-2</v>
          </cell>
        </row>
        <row r="48">
          <cell r="D48">
            <v>0.05</v>
          </cell>
        </row>
        <row r="49">
          <cell r="D49">
            <v>0.05</v>
          </cell>
        </row>
        <row r="50">
          <cell r="D50">
            <v>0.05</v>
          </cell>
        </row>
      </sheetData>
      <sheetData sheetId="4" refreshError="1">
        <row r="5">
          <cell r="D5">
            <v>1994</v>
          </cell>
          <cell r="E5">
            <v>1995</v>
          </cell>
          <cell r="F5">
            <v>1996</v>
          </cell>
          <cell r="G5">
            <v>1996</v>
          </cell>
          <cell r="H5">
            <v>1997</v>
          </cell>
          <cell r="I5">
            <v>1996</v>
          </cell>
          <cell r="J5">
            <v>1997</v>
          </cell>
          <cell r="K5">
            <v>1998</v>
          </cell>
        </row>
        <row r="6">
          <cell r="B6" t="str">
            <v>A.R.R.</v>
          </cell>
          <cell r="D6">
            <v>236600</v>
          </cell>
          <cell r="E6">
            <v>330485</v>
          </cell>
          <cell r="F6">
            <v>319498.26268600486</v>
          </cell>
          <cell r="G6">
            <v>319498.26268600486</v>
          </cell>
          <cell r="H6">
            <v>0</v>
          </cell>
          <cell r="I6">
            <v>150.4761489361702</v>
          </cell>
          <cell r="J6">
            <v>161.00947936170212</v>
          </cell>
          <cell r="K6">
            <v>172.28014291702127</v>
          </cell>
        </row>
        <row r="7">
          <cell r="B7" t="str">
            <v>OCCUPANCY</v>
          </cell>
          <cell r="D7">
            <v>0.37986002185586887</v>
          </cell>
          <cell r="E7">
            <v>0.45776540603924681</v>
          </cell>
          <cell r="F7">
            <v>0.501</v>
          </cell>
          <cell r="G7">
            <v>0.501</v>
          </cell>
          <cell r="H7">
            <v>0</v>
          </cell>
          <cell r="I7">
            <v>0.55000000000000004</v>
          </cell>
          <cell r="J7">
            <v>0.6</v>
          </cell>
          <cell r="K7">
            <v>0.6</v>
          </cell>
        </row>
        <row r="8">
          <cell r="B8" t="str">
            <v>ROOM YIELD</v>
          </cell>
          <cell r="D8">
            <v>89874.881171098576</v>
          </cell>
          <cell r="E8">
            <v>151284.60021488048</v>
          </cell>
          <cell r="F8">
            <v>160068.62960568845</v>
          </cell>
          <cell r="G8">
            <v>160068.62960568845</v>
          </cell>
          <cell r="H8">
            <v>0</v>
          </cell>
          <cell r="I8">
            <v>82.761881914893621</v>
          </cell>
          <cell r="J8">
            <v>96.605687617021275</v>
          </cell>
          <cell r="K8">
            <v>103.36808575021276</v>
          </cell>
        </row>
        <row r="10">
          <cell r="F10" t="str">
            <v>Fifth Year's Income (in current $)</v>
          </cell>
          <cell r="H10">
            <v>1095142.6136283358</v>
          </cell>
        </row>
        <row r="11">
          <cell r="F11" t="str">
            <v>Capitalised @</v>
          </cell>
          <cell r="G11">
            <v>0.105</v>
          </cell>
          <cell r="H11">
            <v>9.5238095238095237</v>
          </cell>
          <cell r="I11" t="str">
            <v>Years Purchase</v>
          </cell>
        </row>
        <row r="12">
          <cell r="H12">
            <v>10429929.653603198</v>
          </cell>
        </row>
        <row r="15">
          <cell r="D15" t="str">
            <v>Year</v>
          </cell>
          <cell r="E15" t="str">
            <v>Income</v>
          </cell>
          <cell r="F15" t="str">
            <v>Inflation</v>
          </cell>
          <cell r="G15" t="str">
            <v>In 1996</v>
          </cell>
          <cell r="H15" t="str">
            <v>P.V. Factor</v>
          </cell>
          <cell r="I15" t="str">
            <v>P.V. of</v>
          </cell>
        </row>
        <row r="16">
          <cell r="F16" t="str">
            <v>Factor</v>
          </cell>
          <cell r="G16" t="str">
            <v>Currency</v>
          </cell>
          <cell r="I16" t="str">
            <v>Income</v>
          </cell>
        </row>
        <row r="17">
          <cell r="D17">
            <v>1996</v>
          </cell>
          <cell r="E17">
            <v>619825.66879232915</v>
          </cell>
          <cell r="F17">
            <v>1</v>
          </cell>
          <cell r="G17">
            <v>619825.66879232915</v>
          </cell>
          <cell r="H17">
            <v>1.1200000000000001</v>
          </cell>
          <cell r="I17">
            <v>553415.77570743673</v>
          </cell>
        </row>
        <row r="18">
          <cell r="D18">
            <v>1997</v>
          </cell>
          <cell r="E18">
            <v>877089.26469651691</v>
          </cell>
          <cell r="F18">
            <v>1.05</v>
          </cell>
          <cell r="G18">
            <v>835323.10923477798</v>
          </cell>
          <cell r="H18">
            <v>1.2544000000000002</v>
          </cell>
          <cell r="I18">
            <v>665914.46845884714</v>
          </cell>
        </row>
        <row r="19">
          <cell r="D19">
            <v>1998</v>
          </cell>
          <cell r="E19">
            <v>1085474.5250721639</v>
          </cell>
          <cell r="F19">
            <v>1.1025</v>
          </cell>
          <cell r="G19">
            <v>984557.39235570421</v>
          </cell>
          <cell r="H19">
            <v>1.4049280000000004</v>
          </cell>
          <cell r="I19">
            <v>700788.50471746875</v>
          </cell>
        </row>
        <row r="20">
          <cell r="D20">
            <v>1999</v>
          </cell>
          <cell r="E20">
            <v>1200733.4320957211</v>
          </cell>
          <cell r="F20">
            <v>1.1576250000000001</v>
          </cell>
          <cell r="G20">
            <v>1037238.6844580248</v>
          </cell>
          <cell r="H20">
            <v>1.5735193600000004</v>
          </cell>
          <cell r="I20">
            <v>659183.9355939189</v>
          </cell>
        </row>
        <row r="21">
          <cell r="D21">
            <v>2000</v>
          </cell>
          <cell r="E21">
            <v>1331152.6915065777</v>
          </cell>
          <cell r="F21">
            <v>1.2155062500000002</v>
          </cell>
          <cell r="G21">
            <v>1095142.6136283358</v>
          </cell>
          <cell r="H21">
            <v>1.7623416832000005</v>
          </cell>
          <cell r="I21">
            <v>621413.32981457538</v>
          </cell>
        </row>
        <row r="22">
          <cell r="D22">
            <v>2001</v>
          </cell>
          <cell r="E22">
            <v>1475737.6123128938</v>
          </cell>
          <cell r="F22">
            <v>1.2762815625000004</v>
          </cell>
          <cell r="G22">
            <v>1156279.0340888384</v>
          </cell>
          <cell r="H22">
            <v>1.7623416832000005</v>
          </cell>
          <cell r="I22">
            <v>5964579.7876942595</v>
          </cell>
        </row>
        <row r="23">
          <cell r="I23">
            <v>9165295.8019865062</v>
          </cell>
        </row>
        <row r="25">
          <cell r="D25" t="str">
            <v>Year</v>
          </cell>
          <cell r="E25" t="str">
            <v>Income</v>
          </cell>
          <cell r="F25" t="str">
            <v>Value</v>
          </cell>
          <cell r="G25" t="str">
            <v>Cashflow</v>
          </cell>
          <cell r="H25" t="str">
            <v>Running</v>
          </cell>
        </row>
        <row r="26">
          <cell r="H26" t="str">
            <v>Yield</v>
          </cell>
        </row>
        <row r="27">
          <cell r="F27">
            <v>-9200000</v>
          </cell>
          <cell r="G27">
            <v>-9200000</v>
          </cell>
        </row>
        <row r="28">
          <cell r="D28">
            <v>1996</v>
          </cell>
          <cell r="E28">
            <v>619825.66879232915</v>
          </cell>
          <cell r="G28">
            <v>619825.66879232915</v>
          </cell>
          <cell r="H28">
            <v>6.7372355303514042E-2</v>
          </cell>
        </row>
        <row r="29">
          <cell r="D29">
            <v>1997</v>
          </cell>
          <cell r="E29">
            <v>877089.26469651691</v>
          </cell>
          <cell r="G29">
            <v>877089.26469651691</v>
          </cell>
          <cell r="H29">
            <v>9.5335789640925747E-2</v>
          </cell>
        </row>
      </sheetData>
      <sheetData sheetId="5" refreshError="1">
        <row r="5">
          <cell r="D5">
            <v>1994</v>
          </cell>
          <cell r="E5">
            <v>1995</v>
          </cell>
          <cell r="F5">
            <v>1996</v>
          </cell>
          <cell r="G5">
            <v>1996</v>
          </cell>
          <cell r="H5">
            <v>1997</v>
          </cell>
          <cell r="I5">
            <v>1996</v>
          </cell>
          <cell r="J5">
            <v>1997</v>
          </cell>
          <cell r="K5">
            <v>1998</v>
          </cell>
          <cell r="L5">
            <v>1999</v>
          </cell>
          <cell r="M5">
            <v>2000</v>
          </cell>
          <cell r="N5">
            <v>2001</v>
          </cell>
          <cell r="O5">
            <v>2002</v>
          </cell>
          <cell r="P5">
            <v>2003</v>
          </cell>
          <cell r="Q5">
            <v>2004</v>
          </cell>
          <cell r="R5">
            <v>2005</v>
          </cell>
        </row>
        <row r="6">
          <cell r="B6" t="str">
            <v>A.R.R.</v>
          </cell>
          <cell r="D6">
            <v>236600</v>
          </cell>
          <cell r="E6">
            <v>330485</v>
          </cell>
          <cell r="F6">
            <v>319498.26268600486</v>
          </cell>
          <cell r="G6">
            <v>319498.26268600486</v>
          </cell>
          <cell r="H6">
            <v>0</v>
          </cell>
          <cell r="I6">
            <v>150.4761489361702</v>
          </cell>
          <cell r="J6">
            <v>161.00947936170212</v>
          </cell>
          <cell r="K6">
            <v>172.28014291702127</v>
          </cell>
          <cell r="L6">
            <v>184.33975292121278</v>
          </cell>
          <cell r="M6">
            <v>197.24353562569769</v>
          </cell>
          <cell r="N6">
            <v>211.05058311949654</v>
          </cell>
          <cell r="O6">
            <v>225.82412393786132</v>
          </cell>
          <cell r="P6">
            <v>241.63181261351161</v>
          </cell>
          <cell r="Q6">
            <v>258.54603949645747</v>
          </cell>
          <cell r="R6">
            <v>276.64426226120952</v>
          </cell>
        </row>
        <row r="7">
          <cell r="B7" t="str">
            <v>OCCUPANCY</v>
          </cell>
          <cell r="D7">
            <v>0.37986002185586887</v>
          </cell>
          <cell r="E7">
            <v>0.45776540603924681</v>
          </cell>
          <cell r="F7">
            <v>0.501</v>
          </cell>
          <cell r="G7">
            <v>0.501</v>
          </cell>
          <cell r="H7">
            <v>0</v>
          </cell>
          <cell r="I7">
            <v>0.55000000000000004</v>
          </cell>
          <cell r="J7">
            <v>0.6</v>
          </cell>
          <cell r="K7">
            <v>0.6</v>
          </cell>
          <cell r="L7">
            <v>0.6</v>
          </cell>
          <cell r="M7">
            <v>0.6</v>
          </cell>
          <cell r="N7">
            <v>0.6</v>
          </cell>
          <cell r="O7">
            <v>0.6</v>
          </cell>
          <cell r="P7">
            <v>0.6</v>
          </cell>
          <cell r="Q7">
            <v>0.6</v>
          </cell>
          <cell r="R7">
            <v>0.6</v>
          </cell>
        </row>
        <row r="8">
          <cell r="B8" t="str">
            <v>ROOM YIELD</v>
          </cell>
          <cell r="D8">
            <v>89874.881171098576</v>
          </cell>
          <cell r="E8">
            <v>151284.60021488048</v>
          </cell>
          <cell r="F8">
            <v>160068.62960568845</v>
          </cell>
          <cell r="G8">
            <v>160068.62960568845</v>
          </cell>
          <cell r="H8">
            <v>0</v>
          </cell>
          <cell r="I8">
            <v>82.761881914893621</v>
          </cell>
          <cell r="J8">
            <v>96.605687617021275</v>
          </cell>
          <cell r="K8">
            <v>103.36808575021276</v>
          </cell>
          <cell r="L8">
            <v>110.60385175272766</v>
          </cell>
          <cell r="M8">
            <v>118.3461213754186</v>
          </cell>
          <cell r="N8">
            <v>126.63034987169792</v>
          </cell>
          <cell r="O8">
            <v>135.49447436271677</v>
          </cell>
          <cell r="P8">
            <v>144.97908756810696</v>
          </cell>
          <cell r="Q8">
            <v>155.12762369787447</v>
          </cell>
          <cell r="R8">
            <v>165.98655735672571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showGridLines="0" showRowColHeaders="0" showZeros="0" showOutlineSymbols="0" topLeftCell="B1" zoomScaleNormal="8" zoomScaleSheetLayoutView="4" workbookViewId="0"/>
  </sheetViews>
  <sheetFormatPr defaultRowHeight="15.75"/>
  <sheetData/>
  <customSheetViews>
    <customSheetView guid="{5F7FDF63-ED2C-11D9-8EFD-000AE6CAFD71}" showGridLines="0" showRowCol="0" outlineSymbols="0" zeroValues="0" state="veryHidden" showRuler="0" topLeftCell="B1">
      <pageMargins left="0.75" right="0.75" top="1" bottom="1" header="0.5" footer="0.5"/>
      <headerFooter alignWithMargins="0"/>
    </customSheetView>
  </customSheetView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2:BI84"/>
  <sheetViews>
    <sheetView showGridLines="0" view="pageBreakPreview" topLeftCell="A49" zoomScaleSheetLayoutView="100" workbookViewId="0">
      <selection activeCell="BB55" sqref="BB55"/>
    </sheetView>
  </sheetViews>
  <sheetFormatPr defaultColWidth="1.625" defaultRowHeight="11.25"/>
  <cols>
    <col min="1" max="1" width="1.625" style="1"/>
    <col min="2" max="3" width="1.625" style="1" customWidth="1"/>
    <col min="4" max="5" width="1.625" style="1"/>
    <col min="6" max="6" width="1.625" style="1" customWidth="1"/>
    <col min="7" max="18" width="1.625" style="1"/>
    <col min="19" max="19" width="1.625" style="1" customWidth="1"/>
    <col min="20" max="20" width="2.625" style="1" customWidth="1"/>
    <col min="21" max="21" width="1.625" style="1" customWidth="1"/>
    <col min="22" max="23" width="1.625" style="1"/>
    <col min="24" max="27" width="1.625" style="1" customWidth="1"/>
    <col min="28" max="35" width="1.625" style="1"/>
    <col min="36" max="37" width="1.625" style="1" customWidth="1"/>
    <col min="38" max="42" width="1.625" style="1"/>
    <col min="43" max="48" width="1.625" style="1" customWidth="1"/>
    <col min="49" max="49" width="1.625" style="1"/>
    <col min="50" max="50" width="4.125" style="1" customWidth="1"/>
    <col min="51" max="51" width="23.75" style="1" customWidth="1"/>
    <col min="52" max="52" width="4.125" style="1" customWidth="1"/>
    <col min="53" max="57" width="7.25" style="1" customWidth="1"/>
    <col min="58" max="58" width="18.75" style="1" customWidth="1"/>
    <col min="59" max="86" width="4.125" style="1" customWidth="1"/>
    <col min="87" max="16384" width="1.625" style="1"/>
  </cols>
  <sheetData>
    <row r="2" spans="2:61" ht="4.5" customHeight="1"/>
    <row r="3" spans="2:61" ht="4.5" customHeight="1"/>
    <row r="4" spans="2:61" s="2" customFormat="1" ht="30.75" customHeight="1"/>
    <row r="5" spans="2:61" ht="30.75">
      <c r="B5" s="125" t="s">
        <v>29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1"/>
    </row>
    <row r="6" spans="2:61" ht="5.0999999999999996" customHeight="1">
      <c r="AW6" s="2"/>
    </row>
    <row r="7" spans="2:61" ht="12.75" customHeight="1">
      <c r="C7" s="3" t="s">
        <v>30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3" t="s">
        <v>23</v>
      </c>
      <c r="Y7" s="29" t="s">
        <v>49</v>
      </c>
      <c r="Z7" s="29"/>
      <c r="AA7" s="29"/>
      <c r="AB7" s="29"/>
      <c r="AC7" s="29"/>
      <c r="AD7" s="29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2"/>
    </row>
    <row r="8" spans="2:61" hidden="1">
      <c r="C8" s="3" t="s">
        <v>39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3" t="s">
        <v>23</v>
      </c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2"/>
    </row>
    <row r="9" spans="2:61" ht="12.75" customHeight="1">
      <c r="C9" s="3" t="s">
        <v>32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3" t="s">
        <v>23</v>
      </c>
      <c r="Y9" s="126" t="s">
        <v>68</v>
      </c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30"/>
      <c r="AW9" s="2"/>
    </row>
    <row r="10" spans="2:61" ht="24.75" customHeight="1">
      <c r="C10" s="3" t="s">
        <v>28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3" t="s">
        <v>23</v>
      </c>
      <c r="Y10" s="133" t="s">
        <v>67</v>
      </c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31"/>
      <c r="AW10" s="2"/>
    </row>
    <row r="11" spans="2:61" s="9" customFormat="1" ht="12.75" customHeight="1">
      <c r="C11" s="3" t="s">
        <v>22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3" t="s">
        <v>23</v>
      </c>
      <c r="Y11" s="32" t="s">
        <v>51</v>
      </c>
      <c r="Z11" s="32"/>
      <c r="AA11" s="32"/>
      <c r="AB11" s="32"/>
      <c r="AC11" s="32"/>
      <c r="AD11" s="32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</row>
    <row r="12" spans="2:61" s="4" customFormat="1" ht="12.75" customHeight="1">
      <c r="C12" s="3" t="s">
        <v>43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 t="s">
        <v>23</v>
      </c>
      <c r="Y12" s="32" t="s">
        <v>31</v>
      </c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</row>
    <row r="13" spans="2:61" s="4" customFormat="1" ht="12.75" customHeight="1">
      <c r="C13" s="3" t="s">
        <v>27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 t="s">
        <v>23</v>
      </c>
      <c r="Y13" s="34" t="s">
        <v>57</v>
      </c>
      <c r="Z13" s="29"/>
      <c r="AA13" s="29"/>
      <c r="AB13" s="29"/>
      <c r="AC13" s="29"/>
      <c r="AD13" s="29"/>
      <c r="AE13" s="29"/>
      <c r="AF13" s="29"/>
      <c r="AG13" s="29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</row>
    <row r="14" spans="2:61" s="4" customFormat="1" ht="12.75" customHeight="1">
      <c r="C14" s="3" t="s">
        <v>24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 t="s">
        <v>23</v>
      </c>
      <c r="Y14" s="132">
        <v>44315</v>
      </c>
      <c r="Z14" s="132"/>
      <c r="AA14" s="132"/>
      <c r="AB14" s="132"/>
      <c r="AC14" s="132"/>
      <c r="AD14" s="132"/>
      <c r="AE14" s="132"/>
      <c r="AF14" s="132"/>
      <c r="AG14" s="1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</row>
    <row r="15" spans="2:61" s="4" customFormat="1">
      <c r="C15" s="3" t="s">
        <v>33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 t="s">
        <v>23</v>
      </c>
      <c r="Y15" s="32" t="s">
        <v>50</v>
      </c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5"/>
    </row>
    <row r="16" spans="2:61" s="4" customFormat="1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2" t="s">
        <v>41</v>
      </c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5"/>
    </row>
    <row r="17" spans="2:61" s="4" customFormat="1" ht="5.0999999999999996" customHeight="1">
      <c r="J17" s="6"/>
      <c r="AY17" s="32"/>
    </row>
    <row r="18" spans="2:61" s="4" customFormat="1">
      <c r="C18" s="6" t="s">
        <v>34</v>
      </c>
      <c r="J18" s="6"/>
      <c r="R18" s="5"/>
    </row>
    <row r="19" spans="2:61" s="4" customFormat="1" ht="12.95" customHeight="1">
      <c r="B19" s="10"/>
      <c r="C19" s="127" t="s">
        <v>26</v>
      </c>
      <c r="D19" s="127"/>
      <c r="E19" s="129" t="s">
        <v>35</v>
      </c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31" t="s">
        <v>31</v>
      </c>
      <c r="AB19" s="131"/>
      <c r="AC19" s="131"/>
      <c r="AD19" s="131"/>
      <c r="AE19" s="131"/>
      <c r="AF19" s="131"/>
      <c r="AG19" s="131"/>
      <c r="AH19" s="131"/>
      <c r="AI19" s="131"/>
      <c r="AJ19" s="131"/>
      <c r="AK19" s="131" t="s">
        <v>1</v>
      </c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8"/>
    </row>
    <row r="20" spans="2:61" s="27" customFormat="1" ht="12.95" customHeight="1">
      <c r="B20" s="25"/>
      <c r="C20" s="128"/>
      <c r="D20" s="128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22" t="s">
        <v>77</v>
      </c>
      <c r="AB20" s="122"/>
      <c r="AC20" s="122"/>
      <c r="AD20" s="122"/>
      <c r="AE20" s="122"/>
      <c r="AF20" s="122"/>
      <c r="AG20" s="122"/>
      <c r="AH20" s="122"/>
      <c r="AI20" s="122"/>
      <c r="AJ20" s="122"/>
      <c r="AK20" s="122" t="s">
        <v>36</v>
      </c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26"/>
      <c r="AY20" s="88" t="s">
        <v>76</v>
      </c>
    </row>
    <row r="21" spans="2:61" s="4" customFormat="1" ht="5.0999999999999996" customHeight="1">
      <c r="C21" s="123"/>
      <c r="D21" s="123"/>
      <c r="Y21" s="7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3"/>
    </row>
    <row r="22" spans="2:61" s="4" customFormat="1" ht="12.75" customHeight="1">
      <c r="C22" s="111" t="s">
        <v>42</v>
      </c>
      <c r="D22" s="111"/>
      <c r="E22" s="40" t="s">
        <v>52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5"/>
      <c r="S22" s="32"/>
      <c r="T22" s="32"/>
      <c r="U22" s="32"/>
      <c r="V22" s="32"/>
      <c r="W22" s="32"/>
      <c r="X22" s="32"/>
      <c r="Y22" s="41"/>
      <c r="Z22" s="32"/>
      <c r="AA22" s="112"/>
      <c r="AB22" s="113"/>
      <c r="AC22" s="113"/>
      <c r="AD22" s="113"/>
      <c r="AE22" s="113"/>
      <c r="AF22" s="113"/>
      <c r="AG22" s="113"/>
      <c r="AH22" s="113"/>
      <c r="AI22" s="113"/>
      <c r="AJ22" s="113"/>
      <c r="AK22" s="112">
        <f>AK24</f>
        <v>5030000000</v>
      </c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3"/>
      <c r="AY22" s="85">
        <v>4996000000</v>
      </c>
      <c r="BA22" s="86">
        <f>AK22/AY22</f>
        <v>1.0068054443554844</v>
      </c>
      <c r="BB22" s="87">
        <f>BA22-100%</f>
        <v>6.805444355484358E-3</v>
      </c>
    </row>
    <row r="23" spans="2:61" s="4" customFormat="1" ht="22.5" customHeight="1">
      <c r="C23" s="36"/>
      <c r="D23" s="36"/>
      <c r="E23" s="114" t="s">
        <v>75</v>
      </c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8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13"/>
    </row>
    <row r="24" spans="2:61" s="8" customFormat="1" ht="12.75" customHeight="1">
      <c r="C24" s="104"/>
      <c r="D24" s="104"/>
      <c r="E24" s="105" t="s">
        <v>25</v>
      </c>
      <c r="F24" s="106"/>
      <c r="G24" s="42" t="s">
        <v>52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 t="s">
        <v>37</v>
      </c>
      <c r="S24" s="42"/>
      <c r="T24" s="42" t="s">
        <v>23</v>
      </c>
      <c r="U24" s="115">
        <v>445</v>
      </c>
      <c r="V24" s="115"/>
      <c r="W24" s="115"/>
      <c r="X24" s="115"/>
      <c r="Y24" s="42" t="s">
        <v>46</v>
      </c>
      <c r="Z24" s="42"/>
      <c r="AA24" s="108">
        <f>AK24/U24</f>
        <v>11303370.786516855</v>
      </c>
      <c r="AB24" s="108"/>
      <c r="AC24" s="108"/>
      <c r="AD24" s="108"/>
      <c r="AE24" s="108"/>
      <c r="AF24" s="108"/>
      <c r="AG24" s="108"/>
      <c r="AH24" s="108"/>
      <c r="AI24" s="108"/>
      <c r="AJ24" s="108"/>
      <c r="AK24" s="109">
        <f>'[49]Resume (Pasar)'!$L$20</f>
        <v>5030000000</v>
      </c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5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</row>
    <row r="25" spans="2:61" s="8" customFormat="1" ht="5.0999999999999996" customHeight="1">
      <c r="C25" s="80"/>
      <c r="D25" s="80"/>
      <c r="E25" s="81"/>
      <c r="F25" s="8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83"/>
      <c r="V25" s="83"/>
      <c r="W25" s="83"/>
      <c r="X25" s="83"/>
      <c r="Y25" s="42"/>
      <c r="Z25" s="42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5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20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</row>
    <row r="26" spans="2:61" s="4" customFormat="1" ht="12.75" customHeight="1">
      <c r="C26" s="111" t="s">
        <v>48</v>
      </c>
      <c r="D26" s="111"/>
      <c r="E26" s="40" t="s">
        <v>52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5"/>
      <c r="S26" s="32"/>
      <c r="T26" s="32"/>
      <c r="U26" s="32"/>
      <c r="V26" s="32"/>
      <c r="W26" s="32"/>
      <c r="X26" s="32"/>
      <c r="Y26" s="41"/>
      <c r="Z26" s="32"/>
      <c r="AA26" s="112"/>
      <c r="AB26" s="113"/>
      <c r="AC26" s="113"/>
      <c r="AD26" s="113"/>
      <c r="AE26" s="113"/>
      <c r="AF26" s="113"/>
      <c r="AG26" s="113"/>
      <c r="AH26" s="113"/>
      <c r="AI26" s="113"/>
      <c r="AJ26" s="113"/>
      <c r="AK26" s="112">
        <f>AK28</f>
        <v>5077000000</v>
      </c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78"/>
      <c r="AY26" s="85">
        <v>6158000000</v>
      </c>
      <c r="BA26" s="86">
        <f>AK26/AY26</f>
        <v>0.82445599220526145</v>
      </c>
      <c r="BB26" s="87">
        <f>BA26-100%</f>
        <v>-0.17554400779473855</v>
      </c>
    </row>
    <row r="27" spans="2:61" s="4" customFormat="1" ht="33" customHeight="1">
      <c r="C27" s="84"/>
      <c r="D27" s="84"/>
      <c r="E27" s="114" t="s">
        <v>54</v>
      </c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9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8"/>
    </row>
    <row r="28" spans="2:61" s="8" customFormat="1" ht="12.75" customHeight="1">
      <c r="C28" s="104"/>
      <c r="D28" s="104"/>
      <c r="E28" s="105" t="s">
        <v>25</v>
      </c>
      <c r="F28" s="106"/>
      <c r="G28" s="42" t="s">
        <v>52</v>
      </c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 t="s">
        <v>37</v>
      </c>
      <c r="S28" s="42"/>
      <c r="T28" s="42" t="s">
        <v>23</v>
      </c>
      <c r="U28" s="115">
        <v>273</v>
      </c>
      <c r="V28" s="115"/>
      <c r="W28" s="115"/>
      <c r="X28" s="115"/>
      <c r="Y28" s="42" t="s">
        <v>46</v>
      </c>
      <c r="Z28" s="42"/>
      <c r="AA28" s="108">
        <f>AK28/U28</f>
        <v>18597069.597069599</v>
      </c>
      <c r="AB28" s="108"/>
      <c r="AC28" s="108"/>
      <c r="AD28" s="108"/>
      <c r="AE28" s="108"/>
      <c r="AF28" s="108"/>
      <c r="AG28" s="108"/>
      <c r="AH28" s="108"/>
      <c r="AI28" s="108"/>
      <c r="AJ28" s="108"/>
      <c r="AK28" s="109">
        <f>'[50]Resume (Pasar)'!$L$20</f>
        <v>5077000000</v>
      </c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20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</row>
    <row r="29" spans="2:61" s="8" customFormat="1" ht="5.0999999999999996" customHeight="1">
      <c r="C29" s="80"/>
      <c r="D29" s="80"/>
      <c r="E29" s="81"/>
      <c r="F29" s="8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83"/>
      <c r="V29" s="83"/>
      <c r="W29" s="83"/>
      <c r="X29" s="83"/>
      <c r="Y29" s="42"/>
      <c r="Z29" s="42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5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20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</row>
    <row r="30" spans="2:61" s="4" customFormat="1" ht="12.75" customHeight="1">
      <c r="C30" s="111" t="s">
        <v>62</v>
      </c>
      <c r="D30" s="111"/>
      <c r="E30" s="40" t="s">
        <v>52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5"/>
      <c r="S30" s="32"/>
      <c r="T30" s="32"/>
      <c r="U30" s="32"/>
      <c r="V30" s="32"/>
      <c r="W30" s="32"/>
      <c r="X30" s="32"/>
      <c r="Y30" s="41"/>
      <c r="Z30" s="32"/>
      <c r="AA30" s="112"/>
      <c r="AB30" s="113"/>
      <c r="AC30" s="113"/>
      <c r="AD30" s="113"/>
      <c r="AE30" s="113"/>
      <c r="AF30" s="113"/>
      <c r="AG30" s="113"/>
      <c r="AH30" s="113"/>
      <c r="AI30" s="113"/>
      <c r="AJ30" s="113"/>
      <c r="AK30" s="112">
        <f>AK32</f>
        <v>663000000</v>
      </c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78"/>
      <c r="AY30" s="85">
        <v>1649700000</v>
      </c>
      <c r="BA30" s="86">
        <f>AK30/AY30</f>
        <v>0.40189125295508277</v>
      </c>
      <c r="BB30" s="87">
        <f>BA30-100%</f>
        <v>-0.59810874704491723</v>
      </c>
    </row>
    <row r="31" spans="2:61" s="4" customFormat="1" ht="33" customHeight="1">
      <c r="C31" s="84"/>
      <c r="D31" s="84"/>
      <c r="E31" s="114" t="s">
        <v>65</v>
      </c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9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8"/>
      <c r="BA31" s="86"/>
    </row>
    <row r="32" spans="2:61" s="8" customFormat="1" ht="12.75" customHeight="1">
      <c r="C32" s="104"/>
      <c r="D32" s="104"/>
      <c r="E32" s="105" t="s">
        <v>25</v>
      </c>
      <c r="F32" s="106"/>
      <c r="G32" s="42" t="s">
        <v>52</v>
      </c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 t="s">
        <v>37</v>
      </c>
      <c r="S32" s="42"/>
      <c r="T32" s="42" t="s">
        <v>23</v>
      </c>
      <c r="U32" s="115">
        <v>81</v>
      </c>
      <c r="V32" s="115"/>
      <c r="W32" s="115"/>
      <c r="X32" s="115"/>
      <c r="Y32" s="42" t="s">
        <v>46</v>
      </c>
      <c r="Z32" s="42"/>
      <c r="AA32" s="108">
        <f>AK32/U32</f>
        <v>8185185.1851851856</v>
      </c>
      <c r="AB32" s="108"/>
      <c r="AC32" s="108"/>
      <c r="AD32" s="108"/>
      <c r="AE32" s="108"/>
      <c r="AF32" s="108"/>
      <c r="AG32" s="108"/>
      <c r="AH32" s="108"/>
      <c r="AI32" s="108"/>
      <c r="AJ32" s="108"/>
      <c r="AK32" s="109">
        <f>'[51]Resume (Pasar)'!$L$20</f>
        <v>663000000</v>
      </c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20"/>
      <c r="AY32" s="4"/>
      <c r="AZ32" s="4"/>
      <c r="BA32" s="86"/>
      <c r="BB32" s="4"/>
      <c r="BC32" s="4"/>
      <c r="BD32" s="4"/>
      <c r="BE32" s="4"/>
      <c r="BF32" s="4"/>
      <c r="BG32" s="4"/>
      <c r="BH32" s="4"/>
      <c r="BI32" s="4"/>
    </row>
    <row r="33" spans="3:61" s="4" customFormat="1" ht="12.75" customHeight="1">
      <c r="C33" s="111" t="s">
        <v>63</v>
      </c>
      <c r="D33" s="111"/>
      <c r="E33" s="40" t="s">
        <v>52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5"/>
      <c r="S33" s="32"/>
      <c r="T33" s="32"/>
      <c r="U33" s="32"/>
      <c r="V33" s="32"/>
      <c r="W33" s="32"/>
      <c r="X33" s="32"/>
      <c r="Y33" s="41"/>
      <c r="Z33" s="32"/>
      <c r="AA33" s="112"/>
      <c r="AB33" s="113"/>
      <c r="AC33" s="113"/>
      <c r="AD33" s="113"/>
      <c r="AE33" s="113"/>
      <c r="AF33" s="113"/>
      <c r="AG33" s="113"/>
      <c r="AH33" s="113"/>
      <c r="AI33" s="113"/>
      <c r="AJ33" s="113"/>
      <c r="AK33" s="112">
        <f>AK35</f>
        <v>664000000</v>
      </c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78"/>
      <c r="AY33" s="85">
        <v>1578900000</v>
      </c>
      <c r="BA33" s="86">
        <f>AK33/AY33</f>
        <v>0.42054594971182468</v>
      </c>
      <c r="BB33" s="87">
        <f>BA33-100%</f>
        <v>-0.57945405028817532</v>
      </c>
    </row>
    <row r="34" spans="3:61" s="4" customFormat="1" ht="33" customHeight="1">
      <c r="C34" s="84"/>
      <c r="D34" s="84"/>
      <c r="E34" s="114" t="s">
        <v>66</v>
      </c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9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8"/>
    </row>
    <row r="35" spans="3:61" s="8" customFormat="1" ht="12.75" customHeight="1">
      <c r="C35" s="104"/>
      <c r="D35" s="104"/>
      <c r="E35" s="105" t="s">
        <v>25</v>
      </c>
      <c r="F35" s="106"/>
      <c r="G35" s="42" t="s">
        <v>52</v>
      </c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 t="s">
        <v>37</v>
      </c>
      <c r="S35" s="42"/>
      <c r="T35" s="42" t="s">
        <v>23</v>
      </c>
      <c r="U35" s="115">
        <v>81</v>
      </c>
      <c r="V35" s="115"/>
      <c r="W35" s="115"/>
      <c r="X35" s="115"/>
      <c r="Y35" s="42" t="s">
        <v>46</v>
      </c>
      <c r="Z35" s="42"/>
      <c r="AA35" s="108">
        <f>AK35/U35</f>
        <v>8197530.8641975308</v>
      </c>
      <c r="AB35" s="108"/>
      <c r="AC35" s="108"/>
      <c r="AD35" s="108"/>
      <c r="AE35" s="108"/>
      <c r="AF35" s="108"/>
      <c r="AG35" s="108"/>
      <c r="AH35" s="108"/>
      <c r="AI35" s="108"/>
      <c r="AJ35" s="108"/>
      <c r="AK35" s="109">
        <f>'[52]Resume (Pasar)'!$L$20</f>
        <v>664000000</v>
      </c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20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</row>
    <row r="36" spans="3:61" s="4" customFormat="1" ht="5.0999999999999996" customHeight="1">
      <c r="C36" s="116"/>
      <c r="D36" s="116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4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9"/>
    </row>
    <row r="37" spans="3:61" s="4" customFormat="1" ht="12.75" customHeight="1">
      <c r="C37" s="111" t="s">
        <v>64</v>
      </c>
      <c r="D37" s="111"/>
      <c r="E37" s="40" t="s">
        <v>53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5"/>
      <c r="S37" s="32"/>
      <c r="T37" s="32"/>
      <c r="U37" s="32"/>
      <c r="V37" s="32"/>
      <c r="W37" s="32"/>
      <c r="X37" s="32"/>
      <c r="Y37" s="41"/>
      <c r="Z37" s="32"/>
      <c r="AA37" s="112"/>
      <c r="AB37" s="113"/>
      <c r="AC37" s="113"/>
      <c r="AD37" s="113"/>
      <c r="AE37" s="113"/>
      <c r="AF37" s="113"/>
      <c r="AG37" s="113"/>
      <c r="AH37" s="113"/>
      <c r="AI37" s="113"/>
      <c r="AJ37" s="113"/>
      <c r="AK37" s="112">
        <f>SUM(AK39:AU41)</f>
        <v>59869000000</v>
      </c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69"/>
      <c r="AY37" s="85">
        <v>57441000000</v>
      </c>
      <c r="BA37" s="86">
        <f>AK37/AY37</f>
        <v>1.0422694590971606</v>
      </c>
      <c r="BB37" s="87">
        <f>BA37-100%</f>
        <v>4.2269459097160622E-2</v>
      </c>
    </row>
    <row r="38" spans="3:61" s="4" customFormat="1" ht="33" customHeight="1">
      <c r="C38" s="64"/>
      <c r="D38" s="64"/>
      <c r="E38" s="114" t="s">
        <v>58</v>
      </c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0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69"/>
    </row>
    <row r="39" spans="3:61" s="8" customFormat="1" ht="12.75" customHeight="1">
      <c r="C39" s="104"/>
      <c r="D39" s="104"/>
      <c r="E39" s="105" t="s">
        <v>25</v>
      </c>
      <c r="F39" s="106"/>
      <c r="G39" s="42" t="s">
        <v>44</v>
      </c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 t="s">
        <v>37</v>
      </c>
      <c r="S39" s="42"/>
      <c r="T39" s="42" t="s">
        <v>23</v>
      </c>
      <c r="U39" s="115">
        <f>[53]compar!$G$68</f>
        <v>1290</v>
      </c>
      <c r="V39" s="115"/>
      <c r="W39" s="115"/>
      <c r="X39" s="115"/>
      <c r="Y39" s="42" t="s">
        <v>46</v>
      </c>
      <c r="Z39" s="42"/>
      <c r="AA39" s="108">
        <f>AK39/U39</f>
        <v>42893798.449612401</v>
      </c>
      <c r="AB39" s="108"/>
      <c r="AC39" s="108"/>
      <c r="AD39" s="108"/>
      <c r="AE39" s="108"/>
      <c r="AF39" s="108"/>
      <c r="AG39" s="108"/>
      <c r="AH39" s="108"/>
      <c r="AI39" s="108"/>
      <c r="AJ39" s="108"/>
      <c r="AK39" s="109">
        <f>[53]Rekap!$K$13</f>
        <v>55333000000</v>
      </c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20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</row>
    <row r="40" spans="3:61" s="8" customFormat="1" ht="12.75" customHeight="1">
      <c r="C40" s="62"/>
      <c r="D40" s="62"/>
      <c r="E40" s="105" t="s">
        <v>25</v>
      </c>
      <c r="F40" s="106"/>
      <c r="G40" s="42" t="s">
        <v>45</v>
      </c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 t="s">
        <v>37</v>
      </c>
      <c r="S40" s="42"/>
      <c r="T40" s="42"/>
      <c r="U40" s="115">
        <f>[53]Rekap!$F$16+[53]Rekap!$F$22+[53]Rekap!$F$28</f>
        <v>1640.25</v>
      </c>
      <c r="V40" s="115"/>
      <c r="W40" s="115"/>
      <c r="X40" s="115"/>
      <c r="Y40" s="42" t="s">
        <v>60</v>
      </c>
      <c r="Z40" s="42"/>
      <c r="AA40" s="108">
        <f>AK40/U40</f>
        <v>2704465.7826550831</v>
      </c>
      <c r="AB40" s="108"/>
      <c r="AC40" s="108"/>
      <c r="AD40" s="108"/>
      <c r="AE40" s="108"/>
      <c r="AF40" s="108"/>
      <c r="AG40" s="108"/>
      <c r="AH40" s="108"/>
      <c r="AI40" s="108"/>
      <c r="AJ40" s="108"/>
      <c r="AK40" s="109">
        <f>[53]Rekap!$K$15</f>
        <v>4436000000</v>
      </c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20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</row>
    <row r="41" spans="3:61" s="8" customFormat="1" ht="12.75" customHeight="1">
      <c r="C41" s="62"/>
      <c r="D41" s="62"/>
      <c r="E41" s="105" t="s">
        <v>25</v>
      </c>
      <c r="F41" s="106"/>
      <c r="G41" s="42" t="s">
        <v>40</v>
      </c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63"/>
      <c r="V41" s="63"/>
      <c r="W41" s="63"/>
      <c r="X41" s="63"/>
      <c r="Y41" s="42"/>
      <c r="Z41" s="42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9">
        <f>[53]Rekap!$K$47</f>
        <v>100000000</v>
      </c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20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</row>
    <row r="42" spans="3:61" s="8" customFormat="1" ht="5.0999999999999996" customHeight="1">
      <c r="C42" s="80"/>
      <c r="D42" s="80"/>
      <c r="E42" s="81"/>
      <c r="F42" s="8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83"/>
      <c r="V42" s="83"/>
      <c r="W42" s="83"/>
      <c r="X42" s="83"/>
      <c r="Y42" s="42"/>
      <c r="Z42" s="42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5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20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</row>
    <row r="43" spans="3:61" s="4" customFormat="1" ht="12.75" customHeight="1">
      <c r="C43" s="111" t="s">
        <v>69</v>
      </c>
      <c r="D43" s="111"/>
      <c r="E43" s="40" t="s">
        <v>70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5"/>
      <c r="S43" s="32"/>
      <c r="T43" s="32"/>
      <c r="U43" s="32"/>
      <c r="V43" s="32"/>
      <c r="W43" s="32"/>
      <c r="X43" s="32"/>
      <c r="Y43" s="41"/>
      <c r="Z43" s="32"/>
      <c r="AA43" s="112"/>
      <c r="AB43" s="113"/>
      <c r="AC43" s="113"/>
      <c r="AD43" s="113"/>
      <c r="AE43" s="113"/>
      <c r="AF43" s="113"/>
      <c r="AG43" s="113"/>
      <c r="AH43" s="113"/>
      <c r="AI43" s="113"/>
      <c r="AJ43" s="113"/>
      <c r="AK43" s="112">
        <f>SUM(AK45:AU47)</f>
        <v>3268026000</v>
      </c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78"/>
      <c r="AY43" s="85">
        <v>4093200000</v>
      </c>
      <c r="BA43" s="86">
        <f>AK43/AY43</f>
        <v>0.79840369393139843</v>
      </c>
      <c r="BB43" s="87">
        <f>BA43-100%</f>
        <v>-0.20159630606860157</v>
      </c>
    </row>
    <row r="44" spans="3:61" s="4" customFormat="1" ht="33" customHeight="1">
      <c r="C44" s="84"/>
      <c r="D44" s="84"/>
      <c r="E44" s="114" t="s">
        <v>71</v>
      </c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9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8"/>
    </row>
    <row r="45" spans="3:61" s="8" customFormat="1" ht="12.75" customHeight="1">
      <c r="C45" s="104"/>
      <c r="D45" s="104"/>
      <c r="E45" s="105" t="s">
        <v>25</v>
      </c>
      <c r="F45" s="106"/>
      <c r="G45" s="42" t="s">
        <v>72</v>
      </c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 t="s">
        <v>37</v>
      </c>
      <c r="S45" s="42"/>
      <c r="T45" s="42" t="s">
        <v>23</v>
      </c>
      <c r="U45" s="107">
        <v>29.27</v>
      </c>
      <c r="V45" s="107"/>
      <c r="W45" s="107"/>
      <c r="X45" s="107"/>
      <c r="Y45" s="42" t="s">
        <v>46</v>
      </c>
      <c r="Z45" s="42"/>
      <c r="AA45" s="108">
        <f>AK45/U45</f>
        <v>37217014.007516228</v>
      </c>
      <c r="AB45" s="108"/>
      <c r="AC45" s="108"/>
      <c r="AD45" s="108"/>
      <c r="AE45" s="108"/>
      <c r="AF45" s="108"/>
      <c r="AG45" s="108"/>
      <c r="AH45" s="108"/>
      <c r="AI45" s="108"/>
      <c r="AJ45" s="108"/>
      <c r="AK45" s="109">
        <f>[54]Resume!$AL$24</f>
        <v>1089342000</v>
      </c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20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</row>
    <row r="46" spans="3:61" s="8" customFormat="1" ht="12.75" customHeight="1">
      <c r="C46" s="104"/>
      <c r="D46" s="104"/>
      <c r="E46" s="105" t="s">
        <v>25</v>
      </c>
      <c r="F46" s="106"/>
      <c r="G46" s="42" t="s">
        <v>73</v>
      </c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 t="s">
        <v>37</v>
      </c>
      <c r="S46" s="42"/>
      <c r="T46" s="42" t="s">
        <v>23</v>
      </c>
      <c r="U46" s="107">
        <v>29.27</v>
      </c>
      <c r="V46" s="107"/>
      <c r="W46" s="107"/>
      <c r="X46" s="107"/>
      <c r="Y46" s="42" t="s">
        <v>46</v>
      </c>
      <c r="Z46" s="42"/>
      <c r="AA46" s="108">
        <f>AK46/U46</f>
        <v>37217014.007516228</v>
      </c>
      <c r="AB46" s="108"/>
      <c r="AC46" s="108"/>
      <c r="AD46" s="108"/>
      <c r="AE46" s="108"/>
      <c r="AF46" s="108"/>
      <c r="AG46" s="108"/>
      <c r="AH46" s="108"/>
      <c r="AI46" s="108"/>
      <c r="AJ46" s="108"/>
      <c r="AK46" s="109">
        <f>[54]Resume!$AL$25</f>
        <v>1089342000</v>
      </c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20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</row>
    <row r="47" spans="3:61" s="8" customFormat="1" ht="12.75" customHeight="1">
      <c r="C47" s="104"/>
      <c r="D47" s="104"/>
      <c r="E47" s="105" t="s">
        <v>25</v>
      </c>
      <c r="F47" s="106"/>
      <c r="G47" s="42" t="s">
        <v>74</v>
      </c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 t="s">
        <v>37</v>
      </c>
      <c r="S47" s="42"/>
      <c r="T47" s="42" t="s">
        <v>23</v>
      </c>
      <c r="U47" s="107">
        <v>29.27</v>
      </c>
      <c r="V47" s="107"/>
      <c r="W47" s="107"/>
      <c r="X47" s="107"/>
      <c r="Y47" s="42" t="s">
        <v>46</v>
      </c>
      <c r="Z47" s="42"/>
      <c r="AA47" s="108">
        <f>AK47/U47</f>
        <v>37217014.007516228</v>
      </c>
      <c r="AB47" s="108"/>
      <c r="AC47" s="108"/>
      <c r="AD47" s="108"/>
      <c r="AE47" s="108"/>
      <c r="AF47" s="108"/>
      <c r="AG47" s="108"/>
      <c r="AH47" s="108"/>
      <c r="AI47" s="108"/>
      <c r="AJ47" s="108"/>
      <c r="AK47" s="109">
        <f>[54]Resume!$AL$26</f>
        <v>1089342000</v>
      </c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20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</row>
    <row r="48" spans="3:61" s="4" customFormat="1" ht="5.0999999999999996" customHeight="1">
      <c r="C48" s="116"/>
      <c r="D48" s="116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4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9"/>
    </row>
    <row r="49" spans="2:61" s="4" customFormat="1" ht="12.75" customHeight="1">
      <c r="B49" s="12"/>
      <c r="C49" s="45" t="s">
        <v>38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119"/>
      <c r="AB49" s="120"/>
      <c r="AC49" s="120"/>
      <c r="AD49" s="120"/>
      <c r="AE49" s="120"/>
      <c r="AF49" s="120"/>
      <c r="AG49" s="120"/>
      <c r="AH49" s="120"/>
      <c r="AI49" s="120"/>
      <c r="AJ49" s="120"/>
      <c r="AK49" s="119">
        <f>AK22+AK26+AK30+AK33+AK37+AK43</f>
        <v>74571026000</v>
      </c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7"/>
    </row>
    <row r="50" spans="2:61" s="4" customFormat="1" ht="19.5" customHeight="1">
      <c r="B50" s="12"/>
      <c r="C50" s="121" t="str">
        <f>AY77</f>
        <v>(Tujuh Puluh Empat Miliar Lima Ratus Tujuh Puluh Satu Juta Dua Puluh Enam Ribu Rupiah)</v>
      </c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6"/>
    </row>
    <row r="51" spans="2:61" s="21" customFormat="1" ht="12" customHeight="1"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spans="2:61" s="21" customFormat="1" ht="12" customHeight="1"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2:61" s="21" customFormat="1" ht="12" customHeight="1"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2:61" s="21" customFormat="1" ht="12" customHeight="1"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3"/>
      <c r="Z54" s="22"/>
      <c r="AA54" s="23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Y54" s="50" t="s">
        <v>47</v>
      </c>
      <c r="AZ54" s="51"/>
      <c r="BA54" s="51"/>
      <c r="BB54" s="51"/>
      <c r="BC54" s="51"/>
      <c r="BD54" s="51"/>
      <c r="BE54" s="51"/>
      <c r="BF54" s="52"/>
      <c r="BG54" s="1"/>
      <c r="BH54" s="1"/>
      <c r="BI54" s="1"/>
    </row>
    <row r="55" spans="2:61" s="21" customFormat="1" ht="12" customHeight="1"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3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Y55" s="61">
        <f>AK49</f>
        <v>74571026000</v>
      </c>
      <c r="AZ55" s="53"/>
      <c r="BA55" s="53" t="s">
        <v>3</v>
      </c>
      <c r="BB55" s="53">
        <f>LEN(AY55)</f>
        <v>11</v>
      </c>
      <c r="BC55" s="53"/>
      <c r="BD55" s="53"/>
      <c r="BE55" s="53"/>
      <c r="BF55" s="54"/>
      <c r="BG55" s="1"/>
      <c r="BH55" s="1"/>
      <c r="BI55" s="1"/>
    </row>
    <row r="56" spans="2:61" s="21" customFormat="1" ht="12" customHeight="1">
      <c r="C56" s="117"/>
      <c r="D56" s="117"/>
      <c r="E56" s="117"/>
      <c r="F56" s="117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24"/>
      <c r="AV56" s="24"/>
      <c r="AY56" s="55"/>
      <c r="AZ56" s="53"/>
      <c r="BA56" s="53"/>
      <c r="BB56" s="53"/>
      <c r="BC56" s="53"/>
      <c r="BD56" s="53"/>
      <c r="BE56" s="53"/>
      <c r="BF56" s="54"/>
      <c r="BG56" s="1"/>
      <c r="BH56" s="1"/>
      <c r="BI56" s="1"/>
    </row>
    <row r="57" spans="2:61" s="21" customFormat="1" ht="12" customHeight="1">
      <c r="C57" s="24"/>
      <c r="D57" s="24"/>
      <c r="E57" s="24"/>
      <c r="F57" s="24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24"/>
      <c r="AV57" s="24"/>
      <c r="AY57" s="55"/>
      <c r="AZ57" s="56">
        <v>1</v>
      </c>
      <c r="BA57" s="57" t="str">
        <f>IF(AZ57&lt;=$BB$55,MID(RIGHT($AY$55,AZ57),1,1),"")</f>
        <v>0</v>
      </c>
      <c r="BB57" s="58" t="str">
        <f>IF(AND(BA57&lt;&gt;"0",BA58&lt;&gt;"1",AZ57&lt;=$BB$55),VLOOKUP(VALUE(BA57),$BE$57:$BF$65,2,FALSE),IF(BA58="1",VLOOKUP(VALUE(BA58&amp;BA57),$BE$66:$BF$75,2,FALSE),""))</f>
        <v/>
      </c>
      <c r="BC57" s="58" t="s">
        <v>0</v>
      </c>
      <c r="BD57" s="53"/>
      <c r="BE57" s="58">
        <v>1</v>
      </c>
      <c r="BF57" s="59" t="s">
        <v>2</v>
      </c>
      <c r="BG57" s="1"/>
      <c r="BH57" s="1"/>
      <c r="BI57" s="1"/>
    </row>
    <row r="58" spans="2:61" s="21" customFormat="1" ht="12" customHeight="1"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Y58" s="55"/>
      <c r="AZ58" s="56">
        <f t="shared" ref="AZ58:AZ69" si="0">AZ57+1</f>
        <v>2</v>
      </c>
      <c r="BA58" s="57" t="str">
        <f>IF(AZ58&lt;=$BB$55,MID(RIGHT($AY$55,AZ58),1,1),"")</f>
        <v>0</v>
      </c>
      <c r="BB58" s="58" t="str">
        <f>IF(AND(BA58&lt;&gt;"0",BA58&lt;&gt;"1",AZ58&lt;=$BB$55),VLOOKUP(VALUE(BA58),$BE$57:$BF$65,2,FALSE),"")</f>
        <v/>
      </c>
      <c r="BC58" s="58" t="str">
        <f>IF(AND(AZ58&lt;=$BB$55,BB58&lt;&gt;"",BA58&lt;&gt;"1"),"Puluh ","")</f>
        <v/>
      </c>
      <c r="BD58" s="53"/>
      <c r="BE58" s="58">
        <v>2</v>
      </c>
      <c r="BF58" s="59" t="s">
        <v>4</v>
      </c>
      <c r="BG58" s="1"/>
      <c r="BH58" s="1"/>
      <c r="BI58" s="1"/>
    </row>
    <row r="59" spans="2:61" s="21" customFormat="1" ht="12" customHeight="1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Y59" s="55"/>
      <c r="AZ59" s="56">
        <f t="shared" si="0"/>
        <v>3</v>
      </c>
      <c r="BA59" s="57" t="str">
        <f t="shared" ref="BA59:BA68" si="1">IF(AZ59&lt;=$BB$55,MID(RIGHT($AY$55,AZ59),1,1),"")</f>
        <v>0</v>
      </c>
      <c r="BB59" s="58" t="str">
        <f>IF(AND(BA59&lt;&gt;"0",AZ59&lt;=$BB$55),IF(BA59="1","Se",VLOOKUP(VALUE(BA59),$BE$57:$BF$65,2,FALSE)),"")</f>
        <v/>
      </c>
      <c r="BC59" s="58" t="str">
        <f>IF(AND(AZ59&lt;=$BB$55,BB59&lt;&gt;""),IF(BA59="1","ratus ","Ratus "),"")</f>
        <v/>
      </c>
      <c r="BD59" s="53"/>
      <c r="BE59" s="58">
        <v>3</v>
      </c>
      <c r="BF59" s="59" t="s">
        <v>5</v>
      </c>
      <c r="BG59" s="1"/>
      <c r="BH59" s="1"/>
      <c r="BI59" s="1"/>
    </row>
    <row r="60" spans="2:61" s="21" customFormat="1" ht="12" customHeight="1"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Y60" s="55"/>
      <c r="AZ60" s="56">
        <f t="shared" si="0"/>
        <v>4</v>
      </c>
      <c r="BA60" s="57" t="str">
        <f t="shared" si="1"/>
        <v>6</v>
      </c>
      <c r="BB60" s="58" t="str">
        <f>IF(AND(BA60&lt;&gt;"0",BA61&lt;&gt;"1",AZ60&lt;=$BB$55),VLOOKUP(VALUE(BA60),$BE$57:$BF$65,2,FALSE),IF(BA61="1",VLOOKUP(VALUE(BA61&amp;BA60),$BE$66:$BF$75,2,FALSE),""))</f>
        <v xml:space="preserve">Enam </v>
      </c>
      <c r="BC60" s="58" t="str">
        <f>IF(AND(AZ60&lt;=$BB$55,OR(BA60&lt;&gt;"0",BA61&lt;&gt;"0",BA62&lt;&gt;"0")),"Ribu ","")</f>
        <v xml:space="preserve">Ribu </v>
      </c>
      <c r="BD60" s="53"/>
      <c r="BE60" s="58">
        <v>4</v>
      </c>
      <c r="BF60" s="59" t="s">
        <v>6</v>
      </c>
      <c r="BG60" s="1"/>
      <c r="BH60" s="1"/>
      <c r="BI60" s="1"/>
    </row>
    <row r="61" spans="2:61" s="21" customFormat="1" ht="12" customHeight="1"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Y61" s="55"/>
      <c r="AZ61" s="56">
        <f t="shared" si="0"/>
        <v>5</v>
      </c>
      <c r="BA61" s="57" t="str">
        <f t="shared" si="1"/>
        <v>2</v>
      </c>
      <c r="BB61" s="58" t="str">
        <f>IF(AND(BA61&lt;&gt;"0",BA61&lt;&gt;"1",AZ61&lt;=$BB$55),VLOOKUP(VALUE(BA61),$BE$57:$BF$65,2,FALSE),"")</f>
        <v xml:space="preserve">Dua </v>
      </c>
      <c r="BC61" s="58" t="str">
        <f>IF(AND(AZ61&lt;=$BB$55,BB61&lt;&gt;"",BA61&lt;&gt;"1"),"Puluh ","")</f>
        <v xml:space="preserve">Puluh </v>
      </c>
      <c r="BD61" s="53"/>
      <c r="BE61" s="58">
        <v>5</v>
      </c>
      <c r="BF61" s="59" t="s">
        <v>7</v>
      </c>
      <c r="BG61" s="1"/>
      <c r="BH61" s="1"/>
      <c r="BI61" s="1"/>
    </row>
    <row r="62" spans="2:61" s="21" customFormat="1" ht="12" customHeight="1"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Y62" s="55"/>
      <c r="AZ62" s="56">
        <f t="shared" si="0"/>
        <v>6</v>
      </c>
      <c r="BA62" s="57" t="str">
        <f t="shared" si="1"/>
        <v>0</v>
      </c>
      <c r="BB62" s="58" t="str">
        <f>IF(AND(BA62&lt;&gt;"0",AZ62&lt;=$BB$55),IF(BA62="1","Se",VLOOKUP(VALUE(BA62),$BE$57:$BF$65,2,FALSE)),"")</f>
        <v/>
      </c>
      <c r="BC62" s="58" t="str">
        <f>IF(AND(AZ62&lt;=$BB$55,BB62&lt;&gt;""),IF(BA62="1","ratus ","Ratus "),"")</f>
        <v/>
      </c>
      <c r="BD62" s="53"/>
      <c r="BE62" s="58">
        <v>6</v>
      </c>
      <c r="BF62" s="59" t="s">
        <v>8</v>
      </c>
      <c r="BG62" s="1"/>
      <c r="BH62" s="1"/>
      <c r="BI62" s="1"/>
    </row>
    <row r="63" spans="2:61" s="21" customFormat="1" ht="12" customHeight="1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Y63" s="55"/>
      <c r="AZ63" s="56">
        <f t="shared" si="0"/>
        <v>7</v>
      </c>
      <c r="BA63" s="57" t="str">
        <f t="shared" si="1"/>
        <v>1</v>
      </c>
      <c r="BB63" s="58" t="str">
        <f>IF(AND(BA63&lt;&gt;"0",BA64&lt;&gt;"1",AZ63&lt;=$BB$55),VLOOKUP(VALUE(BA63),$BE$57:$BF$65,2,FALSE),IF(BA64="1",VLOOKUP(VALUE(BA64&amp;BA63),$BE$66:$BF$75,2,FALSE),""))</f>
        <v xml:space="preserve">Satu </v>
      </c>
      <c r="BC63" s="58" t="str">
        <f>IF(AND(AZ63&lt;=$BB$55,OR(BA63&lt;&gt;"0",BA64&lt;&gt;"0",BA65&lt;&gt;"0")),"Juta ","")</f>
        <v xml:space="preserve">Juta </v>
      </c>
      <c r="BD63" s="53"/>
      <c r="BE63" s="58">
        <v>7</v>
      </c>
      <c r="BF63" s="59" t="s">
        <v>9</v>
      </c>
      <c r="BG63" s="1"/>
      <c r="BH63" s="1"/>
      <c r="BI63" s="1"/>
    </row>
    <row r="64" spans="2:61" s="21" customFormat="1" ht="12" customHeight="1"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Y64" s="55"/>
      <c r="AZ64" s="56">
        <f t="shared" si="0"/>
        <v>8</v>
      </c>
      <c r="BA64" s="57" t="str">
        <f t="shared" si="1"/>
        <v>7</v>
      </c>
      <c r="BB64" s="58" t="str">
        <f>IF(AND(BA64&lt;&gt;"0",BA64&lt;&gt;"1",AZ64&lt;=$BB$55),VLOOKUP(VALUE(BA64),$BE$57:$BF$65,2,FALSE),"")</f>
        <v xml:space="preserve">Tujuh </v>
      </c>
      <c r="BC64" s="58" t="str">
        <f>IF(AND(AZ64&lt;=$BB$55,BB64&lt;&gt;"",BA64&lt;&gt;"1"),"Puluh ","")</f>
        <v xml:space="preserve">Puluh </v>
      </c>
      <c r="BD64" s="53"/>
      <c r="BE64" s="58">
        <v>8</v>
      </c>
      <c r="BF64" s="59" t="s">
        <v>10</v>
      </c>
      <c r="BG64" s="1"/>
      <c r="BH64" s="1"/>
      <c r="BI64" s="1"/>
    </row>
    <row r="65" spans="3:61" s="21" customFormat="1" ht="12" customHeight="1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Y65" s="55"/>
      <c r="AZ65" s="56">
        <f t="shared" si="0"/>
        <v>9</v>
      </c>
      <c r="BA65" s="57" t="str">
        <f t="shared" si="1"/>
        <v>5</v>
      </c>
      <c r="BB65" s="58" t="str">
        <f>IF(AND(BA65&lt;&gt;"0",AZ65&lt;=$BB$55),IF(BA65="1","Se",VLOOKUP(VALUE(BA65),$BE$57:$BF$65,2,FALSE)),"")</f>
        <v xml:space="preserve">Lima </v>
      </c>
      <c r="BC65" s="58" t="str">
        <f>IF(AND(AZ65&lt;=$BB$55,BB65&lt;&gt;""),IF(BA65="1","ratus ","Ratus "),"")</f>
        <v xml:space="preserve">Ratus </v>
      </c>
      <c r="BD65" s="53"/>
      <c r="BE65" s="58">
        <v>9</v>
      </c>
      <c r="BF65" s="59" t="s">
        <v>11</v>
      </c>
      <c r="BG65" s="1"/>
      <c r="BH65" s="1"/>
      <c r="BI65" s="1"/>
    </row>
    <row r="66" spans="3:61" s="21" customFormat="1" ht="12" customHeight="1"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Y66" s="55"/>
      <c r="AZ66" s="56">
        <f t="shared" si="0"/>
        <v>10</v>
      </c>
      <c r="BA66" s="57" t="str">
        <f t="shared" si="1"/>
        <v>4</v>
      </c>
      <c r="BB66" s="58" t="str">
        <f>IF(AND(BA66&lt;&gt;"0",BA67&lt;&gt;"1",AZ66&lt;=$BB$55),VLOOKUP(VALUE(BA66),$BE$57:$BF$65,2,FALSE),IF(BA67="1",VLOOKUP(VALUE(BA67&amp;BA66),$BE$66:$BF$75,2,FALSE),""))</f>
        <v xml:space="preserve">Empat </v>
      </c>
      <c r="BC66" s="58" t="str">
        <f>IF(AND(AZ66&lt;=$BB$55,OR(BA66&lt;&gt;"0",BA67&lt;&gt;"0",BA68&lt;&gt;"0")),"Miliar ","")</f>
        <v xml:space="preserve">Miliar </v>
      </c>
      <c r="BD66" s="53"/>
      <c r="BE66" s="58">
        <v>10</v>
      </c>
      <c r="BF66" s="60" t="s">
        <v>12</v>
      </c>
      <c r="BG66" s="1"/>
      <c r="BH66" s="1"/>
      <c r="BI66" s="1"/>
    </row>
    <row r="67" spans="3:61" s="21" customFormat="1" ht="12" customHeight="1"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Y67" s="55"/>
      <c r="AZ67" s="56">
        <f t="shared" si="0"/>
        <v>11</v>
      </c>
      <c r="BA67" s="57" t="str">
        <f t="shared" si="1"/>
        <v>7</v>
      </c>
      <c r="BB67" s="58" t="str">
        <f>IF(AND(BA67&lt;&gt;"0",BA67&lt;&gt;"1",AZ67&lt;=$BB$55),VLOOKUP(VALUE(BA67),$BE$57:$BF$65,2,FALSE),"")</f>
        <v xml:space="preserve">Tujuh </v>
      </c>
      <c r="BC67" s="58" t="str">
        <f>IF(AND(AZ67&lt;=$BB$55,BB67&lt;&gt;"",BA67&lt;&gt;"1"),"Puluh ","")</f>
        <v xml:space="preserve">Puluh </v>
      </c>
      <c r="BD67" s="53"/>
      <c r="BE67" s="58">
        <v>11</v>
      </c>
      <c r="BF67" s="60" t="s">
        <v>13</v>
      </c>
      <c r="BG67" s="1"/>
      <c r="BH67" s="1"/>
      <c r="BI67" s="1"/>
    </row>
    <row r="68" spans="3:61" s="21" customFormat="1" ht="12" customHeight="1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Y68" s="55"/>
      <c r="AZ68" s="56">
        <f t="shared" si="0"/>
        <v>12</v>
      </c>
      <c r="BA68" s="57" t="str">
        <f t="shared" si="1"/>
        <v/>
      </c>
      <c r="BB68" s="58" t="str">
        <f>IF(AND(BA68&lt;&gt;"0",AZ68&lt;=$BB$55),IF(BA68="1","Se",VLOOKUP(VALUE(BA68),$BE$57:$BF$65,2,FALSE)),"")</f>
        <v/>
      </c>
      <c r="BC68" s="58" t="str">
        <f>IF(AND(AZ68&lt;=$BB$55,BB68&lt;&gt;""),IF(BA68="1","ratus ","Ratus "),"")</f>
        <v/>
      </c>
      <c r="BD68" s="53"/>
      <c r="BE68" s="58">
        <v>12</v>
      </c>
      <c r="BF68" s="60" t="s">
        <v>14</v>
      </c>
      <c r="BG68" s="1"/>
      <c r="BH68" s="1"/>
      <c r="BI68" s="1"/>
    </row>
    <row r="69" spans="3:61" s="21" customFormat="1" ht="12" customHeight="1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Y69" s="55"/>
      <c r="AZ69" s="56">
        <f t="shared" si="0"/>
        <v>13</v>
      </c>
      <c r="BA69" s="57" t="str">
        <f>IF(AZ69&lt;=$BB$55,MID(RIGHT($AY$55,AZ69),1,1),"")</f>
        <v/>
      </c>
      <c r="BB69" s="58" t="str">
        <f>IF(AND(BA69&lt;&gt;"0",AZ69&lt;=$BB$55),VLOOKUP(VALUE(BA69),$BE$57:$BF$65,2,FALSE),"")</f>
        <v/>
      </c>
      <c r="BC69" s="58" t="str">
        <f>IF(AZ69&lt;=$BB$55,"Triliun ","")</f>
        <v/>
      </c>
      <c r="BD69" s="53"/>
      <c r="BE69" s="58">
        <v>13</v>
      </c>
      <c r="BF69" s="60" t="s">
        <v>15</v>
      </c>
      <c r="BG69" s="1"/>
      <c r="BH69" s="1"/>
      <c r="BI69" s="1"/>
    </row>
    <row r="70" spans="3:61" s="21" customFormat="1" ht="12" customHeight="1"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Y70" s="55"/>
      <c r="AZ70" s="53"/>
      <c r="BA70" s="53"/>
      <c r="BB70" s="53"/>
      <c r="BC70" s="53"/>
      <c r="BD70" s="53"/>
      <c r="BE70" s="58">
        <v>14</v>
      </c>
      <c r="BF70" s="60" t="s">
        <v>16</v>
      </c>
      <c r="BG70" s="1"/>
      <c r="BH70" s="1"/>
      <c r="BI70" s="1"/>
    </row>
    <row r="71" spans="3:61" s="21" customFormat="1" ht="12" customHeight="1"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Y71" s="55"/>
      <c r="AZ71" s="53"/>
      <c r="BA71" s="53"/>
      <c r="BB71" s="53"/>
      <c r="BC71" s="53"/>
      <c r="BD71" s="53"/>
      <c r="BE71" s="58">
        <v>15</v>
      </c>
      <c r="BF71" s="60" t="s">
        <v>17</v>
      </c>
      <c r="BG71" s="1"/>
      <c r="BH71" s="1"/>
      <c r="BI71" s="1"/>
    </row>
    <row r="72" spans="3:61" s="21" customFormat="1" ht="12" customHeight="1"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Y72" s="55"/>
      <c r="AZ72" s="53"/>
      <c r="BA72" s="53"/>
      <c r="BB72" s="53"/>
      <c r="BC72" s="53"/>
      <c r="BD72" s="53"/>
      <c r="BE72" s="58">
        <v>16</v>
      </c>
      <c r="BF72" s="60" t="s">
        <v>18</v>
      </c>
      <c r="BG72" s="1"/>
      <c r="BH72" s="1"/>
      <c r="BI72" s="1"/>
    </row>
    <row r="73" spans="3:61" s="21" customFormat="1" ht="12" customHeight="1"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Y73" s="55"/>
      <c r="AZ73" s="53"/>
      <c r="BA73" s="53"/>
      <c r="BB73" s="53"/>
      <c r="BC73" s="53"/>
      <c r="BD73" s="53"/>
      <c r="BE73" s="58">
        <v>17</v>
      </c>
      <c r="BF73" s="60" t="s">
        <v>19</v>
      </c>
      <c r="BG73" s="1"/>
      <c r="BH73" s="1"/>
      <c r="BI73" s="1"/>
    </row>
    <row r="74" spans="3:61" s="21" customFormat="1" ht="12" customHeight="1"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Y74" s="134"/>
      <c r="AZ74" s="135"/>
      <c r="BA74" s="135"/>
      <c r="BB74" s="135"/>
      <c r="BC74" s="135"/>
      <c r="BD74" s="53"/>
      <c r="BE74" s="58">
        <v>18</v>
      </c>
      <c r="BF74" s="60" t="s">
        <v>20</v>
      </c>
      <c r="BG74" s="1"/>
      <c r="BH74" s="1"/>
      <c r="BI74" s="1"/>
    </row>
    <row r="75" spans="3:61" s="21" customFormat="1" ht="12" customHeight="1"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Y75" s="134"/>
      <c r="AZ75" s="135"/>
      <c r="BA75" s="135"/>
      <c r="BB75" s="135"/>
      <c r="BC75" s="135"/>
      <c r="BD75" s="53"/>
      <c r="BE75" s="58">
        <v>19</v>
      </c>
      <c r="BF75" s="60" t="s">
        <v>21</v>
      </c>
      <c r="BG75" s="1"/>
      <c r="BH75" s="1"/>
      <c r="BI75" s="1"/>
    </row>
    <row r="76" spans="3:61" ht="12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Y76" s="134"/>
      <c r="AZ76" s="135"/>
      <c r="BA76" s="135"/>
      <c r="BB76" s="135"/>
      <c r="BC76" s="135"/>
      <c r="BD76" s="53"/>
      <c r="BE76" s="53"/>
      <c r="BF76" s="54"/>
    </row>
    <row r="77" spans="3:61" ht="12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Y77" s="136" t="str">
        <f>"("&amp;BB69&amp;BC69&amp;BB68&amp;BC68&amp;BB67&amp;BC67&amp;BB66&amp;BC66&amp;BB65&amp;BC65&amp;BB64&amp;BC64&amp;BB63&amp;BC63&amp;BB62&amp;BC62&amp;BB61&amp;BC61&amp;BB60&amp;BC60&amp;BB59&amp;BC59&amp;BB58&amp;BC58&amp;BB57&amp;BC57&amp;")"</f>
        <v>(Tujuh Puluh Empat Miliar Lima Ratus Tujuh Puluh Satu Juta Dua Puluh Enam Ribu Rupiah)</v>
      </c>
      <c r="AZ77" s="137"/>
      <c r="BA77" s="137"/>
      <c r="BB77" s="137"/>
      <c r="BC77" s="137"/>
      <c r="BD77" s="137"/>
      <c r="BE77" s="137"/>
      <c r="BF77" s="46"/>
    </row>
    <row r="78" spans="3:61" ht="12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Y78" s="47"/>
      <c r="AZ78" s="48"/>
      <c r="BA78" s="48"/>
      <c r="BB78" s="48"/>
      <c r="BC78" s="48"/>
      <c r="BD78" s="48"/>
      <c r="BE78" s="48"/>
      <c r="BF78" s="49"/>
    </row>
    <row r="79" spans="3:6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</row>
    <row r="80" spans="3:6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3:48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3:48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3:48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3:48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</sheetData>
  <mergeCells count="95">
    <mergeCell ref="C36:D36"/>
    <mergeCell ref="AK36:AU36"/>
    <mergeCell ref="C37:D37"/>
    <mergeCell ref="AA37:AJ37"/>
    <mergeCell ref="AK37:AU37"/>
    <mergeCell ref="E38:Z38"/>
    <mergeCell ref="C39:D39"/>
    <mergeCell ref="E39:F39"/>
    <mergeCell ref="U39:X39"/>
    <mergeCell ref="AA39:AJ39"/>
    <mergeCell ref="AK39:AU39"/>
    <mergeCell ref="AY74:BC76"/>
    <mergeCell ref="AY77:BE77"/>
    <mergeCell ref="E40:F40"/>
    <mergeCell ref="AA40:AJ40"/>
    <mergeCell ref="AK40:AU40"/>
    <mergeCell ref="E41:F41"/>
    <mergeCell ref="AA41:AJ41"/>
    <mergeCell ref="AK41:AU41"/>
    <mergeCell ref="U40:X40"/>
    <mergeCell ref="B5:AV5"/>
    <mergeCell ref="Y8:AV8"/>
    <mergeCell ref="Y9:AU9"/>
    <mergeCell ref="C19:D20"/>
    <mergeCell ref="E19:Z20"/>
    <mergeCell ref="AA19:AJ19"/>
    <mergeCell ref="AK19:AU19"/>
    <mergeCell ref="AK20:AU20"/>
    <mergeCell ref="Y14:AG14"/>
    <mergeCell ref="Y10:AU10"/>
    <mergeCell ref="AK24:AU24"/>
    <mergeCell ref="AA20:AJ20"/>
    <mergeCell ref="AA24:AJ24"/>
    <mergeCell ref="C21:D21"/>
    <mergeCell ref="AK21:AU21"/>
    <mergeCell ref="AA22:AJ22"/>
    <mergeCell ref="AK22:AU22"/>
    <mergeCell ref="E23:Z23"/>
    <mergeCell ref="C24:D24"/>
    <mergeCell ref="E24:F24"/>
    <mergeCell ref="U24:X24"/>
    <mergeCell ref="C22:D22"/>
    <mergeCell ref="C48:D48"/>
    <mergeCell ref="AK48:AU48"/>
    <mergeCell ref="C56:F56"/>
    <mergeCell ref="G56:AT57"/>
    <mergeCell ref="AA49:AJ49"/>
    <mergeCell ref="AK49:AU49"/>
    <mergeCell ref="C50:AU50"/>
    <mergeCell ref="C26:D26"/>
    <mergeCell ref="AA26:AJ26"/>
    <mergeCell ref="AK26:AU26"/>
    <mergeCell ref="E27:Z27"/>
    <mergeCell ref="C28:D28"/>
    <mergeCell ref="E28:F28"/>
    <mergeCell ref="U28:X28"/>
    <mergeCell ref="AA28:AJ28"/>
    <mergeCell ref="AK28:AU28"/>
    <mergeCell ref="C30:D30"/>
    <mergeCell ref="AA30:AJ30"/>
    <mergeCell ref="AK30:AU30"/>
    <mergeCell ref="E31:Z31"/>
    <mergeCell ref="C32:D32"/>
    <mergeCell ref="E32:F32"/>
    <mergeCell ref="U32:X32"/>
    <mergeCell ref="AA32:AJ32"/>
    <mergeCell ref="AK32:AU32"/>
    <mergeCell ref="C33:D33"/>
    <mergeCell ref="AA33:AJ33"/>
    <mergeCell ref="AK33:AU33"/>
    <mergeCell ref="E34:Z34"/>
    <mergeCell ref="C35:D35"/>
    <mergeCell ref="E35:F35"/>
    <mergeCell ref="U35:X35"/>
    <mergeCell ref="AA35:AJ35"/>
    <mergeCell ref="AK35:AU35"/>
    <mergeCell ref="C43:D43"/>
    <mergeCell ref="AA43:AJ43"/>
    <mergeCell ref="AK43:AU43"/>
    <mergeCell ref="E44:Z44"/>
    <mergeCell ref="C45:D45"/>
    <mergeCell ref="E45:F45"/>
    <mergeCell ref="U45:X45"/>
    <mergeCell ref="AA45:AJ45"/>
    <mergeCell ref="AK45:AU45"/>
    <mergeCell ref="C46:D46"/>
    <mergeCell ref="E46:F46"/>
    <mergeCell ref="U46:X46"/>
    <mergeCell ref="AA46:AJ46"/>
    <mergeCell ref="AK46:AU46"/>
    <mergeCell ref="C47:D47"/>
    <mergeCell ref="E47:F47"/>
    <mergeCell ref="U47:X47"/>
    <mergeCell ref="AA47:AJ47"/>
    <mergeCell ref="AK47:AU47"/>
  </mergeCells>
  <pageMargins left="0.98425196850393704" right="0.78740157480314965" top="1.1811023622047245" bottom="0.98425196850393704" header="0.23622047244094491" footer="0.39370078740157483"/>
  <pageSetup paperSize="9" orientation="portrait" r:id="rId1"/>
  <headerFooter scaleWithDoc="0">
    <oddFooter>&amp;L&amp;"Tahoma,Italic"&amp;9&amp;K01+000Penilaian Aset
Ruko, Kondotel, Tanah dan Bangunan (Kantor)
Dana Pensiun Karyawan BPJS Ketenagakerjaan, Jakarta Selatan, DKI Jakarta, Bogor dan Bandung, Jawa Barat&amp;R&amp;"Tahoma,Regular"&amp;10v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2:BI62"/>
  <sheetViews>
    <sheetView showGridLines="0" tabSelected="1" view="pageBreakPreview" topLeftCell="A10" zoomScale="90" zoomScaleSheetLayoutView="90" workbookViewId="0">
      <selection activeCell="BB18" sqref="BB18"/>
    </sheetView>
  </sheetViews>
  <sheetFormatPr defaultColWidth="1.625" defaultRowHeight="11.25"/>
  <cols>
    <col min="1" max="1" width="1.625" style="1"/>
    <col min="2" max="3" width="1.625" style="1" customWidth="1"/>
    <col min="4" max="4" width="3.25" style="1" customWidth="1"/>
    <col min="5" max="5" width="1.625" style="1"/>
    <col min="6" max="6" width="1.625" style="1" customWidth="1"/>
    <col min="7" max="10" width="1.625" style="1"/>
    <col min="11" max="11" width="2.875" style="1" customWidth="1"/>
    <col min="12" max="18" width="1.625" style="1"/>
    <col min="19" max="19" width="1.625" style="1" customWidth="1"/>
    <col min="20" max="20" width="2.625" style="1" customWidth="1"/>
    <col min="21" max="21" width="1.625" style="1" customWidth="1"/>
    <col min="22" max="22" width="1.625" style="1"/>
    <col min="23" max="23" width="11.25" style="1" customWidth="1"/>
    <col min="24" max="27" width="1.625" style="1" customWidth="1"/>
    <col min="28" max="34" width="1.625" style="1"/>
    <col min="35" max="36" width="1.625" style="1" customWidth="1"/>
    <col min="37" max="37" width="6.875" style="1" customWidth="1"/>
    <col min="38" max="42" width="1.625" style="1"/>
    <col min="43" max="48" width="1.625" style="1" customWidth="1"/>
    <col min="49" max="49" width="1.625" style="1"/>
    <col min="50" max="50" width="4.125" style="1" customWidth="1"/>
    <col min="51" max="51" width="23.75" style="1" customWidth="1"/>
    <col min="52" max="52" width="4.125" style="1" customWidth="1"/>
    <col min="53" max="57" width="7.25" style="1" customWidth="1"/>
    <col min="58" max="58" width="18.75" style="1" customWidth="1"/>
    <col min="59" max="86" width="4.125" style="1" customWidth="1"/>
    <col min="87" max="16384" width="1.625" style="1"/>
  </cols>
  <sheetData>
    <row r="2" spans="2:61" ht="4.5" customHeight="1"/>
    <row r="3" spans="2:61" ht="4.5" customHeight="1"/>
    <row r="4" spans="2:61" s="2" customFormat="1" ht="30.75" customHeight="1"/>
    <row r="5" spans="2:61" ht="30.75">
      <c r="B5" s="125" t="s">
        <v>78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1"/>
    </row>
    <row r="6" spans="2:61" ht="5.0999999999999996" customHeight="1">
      <c r="AW6" s="2"/>
    </row>
    <row r="7" spans="2:61">
      <c r="C7" s="3" t="s">
        <v>30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3" t="s">
        <v>23</v>
      </c>
      <c r="Y7" s="103" t="s">
        <v>85</v>
      </c>
      <c r="Z7" s="29"/>
      <c r="AA7" s="29"/>
      <c r="AB7" s="29"/>
      <c r="AC7" s="29"/>
      <c r="AD7" s="29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2"/>
    </row>
    <row r="8" spans="2:61" s="9" customFormat="1" ht="12.75" customHeight="1">
      <c r="C8" s="3" t="s">
        <v>22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3" t="s">
        <v>23</v>
      </c>
      <c r="Y8" s="32" t="s">
        <v>56</v>
      </c>
      <c r="Z8" s="32"/>
      <c r="AA8" s="32"/>
      <c r="AB8" s="32"/>
      <c r="AC8" s="32"/>
      <c r="AD8" s="32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</row>
    <row r="9" spans="2:61" ht="12.75" customHeight="1">
      <c r="C9" s="3" t="s">
        <v>83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3" t="s">
        <v>23</v>
      </c>
      <c r="Y9" s="126" t="s">
        <v>88</v>
      </c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30"/>
      <c r="AW9" s="2"/>
    </row>
    <row r="10" spans="2:61" ht="24.75" customHeight="1">
      <c r="C10" s="3" t="s">
        <v>84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3" t="s">
        <v>23</v>
      </c>
      <c r="Y10" s="133" t="s">
        <v>87</v>
      </c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65"/>
      <c r="AW10" s="2"/>
    </row>
    <row r="11" spans="2:61" s="4" customFormat="1" ht="12.75" customHeight="1">
      <c r="C11" s="3" t="s">
        <v>43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 t="s">
        <v>23</v>
      </c>
      <c r="Y11" s="32" t="s">
        <v>61</v>
      </c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</row>
    <row r="12" spans="2:61" s="4" customFormat="1" ht="12.75" customHeight="1">
      <c r="C12" s="3" t="s">
        <v>27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 t="s">
        <v>23</v>
      </c>
      <c r="Y12" s="34" t="s">
        <v>86</v>
      </c>
      <c r="Z12" s="29"/>
      <c r="AA12" s="29"/>
      <c r="AB12" s="29"/>
      <c r="AC12" s="29"/>
      <c r="AD12" s="29"/>
      <c r="AE12" s="29"/>
      <c r="AF12" s="29"/>
      <c r="AG12" s="29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</row>
    <row r="13" spans="2:61" s="4" customFormat="1" ht="12.75" customHeight="1">
      <c r="C13" s="3" t="s">
        <v>24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 t="s">
        <v>23</v>
      </c>
      <c r="Y13" s="132" t="s">
        <v>86</v>
      </c>
      <c r="Z13" s="132"/>
      <c r="AA13" s="132"/>
      <c r="AB13" s="132"/>
      <c r="AC13" s="132"/>
      <c r="AD13" s="132"/>
      <c r="AE13" s="132"/>
      <c r="AF13" s="132"/>
      <c r="AG13" s="1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</row>
    <row r="14" spans="2:61" s="4" customFormat="1">
      <c r="C14" s="3" t="s">
        <v>33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 t="s">
        <v>23</v>
      </c>
      <c r="Y14" s="32" t="s">
        <v>59</v>
      </c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68"/>
    </row>
    <row r="15" spans="2:61" s="4" customFormat="1" ht="5.0999999999999996" customHeight="1">
      <c r="J15" s="6"/>
    </row>
    <row r="16" spans="2:61" s="4" customFormat="1" ht="6" customHeight="1">
      <c r="C16" s="6"/>
      <c r="J16" s="6"/>
      <c r="R16" s="68"/>
    </row>
    <row r="17" spans="2:61" s="4" customFormat="1" ht="12.95" customHeight="1">
      <c r="B17" s="10"/>
      <c r="C17" s="127" t="s">
        <v>80</v>
      </c>
      <c r="D17" s="127"/>
      <c r="E17" s="127" t="s">
        <v>81</v>
      </c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31" t="s">
        <v>55</v>
      </c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66"/>
    </row>
    <row r="18" spans="2:61" s="27" customFormat="1" ht="12.95" customHeight="1">
      <c r="B18" s="25"/>
      <c r="C18" s="128"/>
      <c r="D18" s="128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22" t="s">
        <v>82</v>
      </c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67"/>
      <c r="AY18" s="88"/>
    </row>
    <row r="19" spans="2:61" s="4" customFormat="1" ht="5.0999999999999996" customHeight="1">
      <c r="C19" s="123"/>
      <c r="D19" s="123"/>
      <c r="Y19" s="7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69"/>
    </row>
    <row r="20" spans="2:61" s="4" customFormat="1" ht="12.75" customHeight="1">
      <c r="C20" s="138" t="s">
        <v>42</v>
      </c>
      <c r="D20" s="111"/>
      <c r="E20" s="40" t="str">
        <f>Y9</f>
        <v>Mess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5"/>
      <c r="S20" s="32"/>
      <c r="T20" s="32"/>
      <c r="U20" s="32"/>
      <c r="V20" s="32"/>
      <c r="W20" s="32"/>
      <c r="X20" s="32"/>
      <c r="Y20" s="41"/>
      <c r="Z20" s="32"/>
      <c r="AA20" s="112"/>
      <c r="AB20" s="113"/>
      <c r="AC20" s="113"/>
      <c r="AD20" s="113"/>
      <c r="AE20" s="113"/>
      <c r="AF20" s="113"/>
      <c r="AG20" s="113"/>
      <c r="AH20" s="113"/>
      <c r="AI20" s="113"/>
      <c r="AJ20" s="113"/>
      <c r="AV20" s="94"/>
    </row>
    <row r="21" spans="2:61" s="4" customFormat="1" ht="22.5" customHeight="1">
      <c r="C21" s="90"/>
      <c r="D21" s="90"/>
      <c r="E21" s="114" t="str">
        <f>Y10</f>
        <v>Jalan Pajajaran No. 23, Kelurahan Babakan Ciamis, Kecamatan Sumur Bandung, Kota Bandung, Provinsi Jawa Barat</v>
      </c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1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4"/>
    </row>
    <row r="22" spans="2:61" s="8" customFormat="1" ht="12.75" customHeight="1">
      <c r="C22" s="104"/>
      <c r="D22" s="104"/>
      <c r="E22" s="105" t="s">
        <v>25</v>
      </c>
      <c r="F22" s="106"/>
      <c r="G22" s="42" t="s">
        <v>44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 t="s">
        <v>37</v>
      </c>
      <c r="S22" s="42"/>
      <c r="T22" s="42" t="s">
        <v>23</v>
      </c>
      <c r="U22" s="115">
        <f>[55]Rekap!$F$13</f>
        <v>1133</v>
      </c>
      <c r="V22" s="115"/>
      <c r="W22" s="115"/>
      <c r="X22" s="115"/>
      <c r="Y22" s="42" t="s">
        <v>46</v>
      </c>
      <c r="Z22" s="42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9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20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</row>
    <row r="23" spans="2:61" s="8" customFormat="1" ht="12.75" customHeight="1">
      <c r="C23" s="89"/>
      <c r="D23" s="89"/>
      <c r="E23" s="105" t="s">
        <v>25</v>
      </c>
      <c r="F23" s="106"/>
      <c r="G23" s="42" t="s">
        <v>45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 t="s">
        <v>37</v>
      </c>
      <c r="S23" s="42"/>
      <c r="T23" s="42"/>
      <c r="U23" s="115">
        <f>[55]Resume!$H$19</f>
        <v>350.25</v>
      </c>
      <c r="V23" s="115"/>
      <c r="W23" s="115"/>
      <c r="X23" s="115"/>
      <c r="Y23" s="42" t="s">
        <v>60</v>
      </c>
      <c r="Z23" s="42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9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20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</row>
    <row r="24" spans="2:61" s="8" customFormat="1" ht="12.75" customHeight="1">
      <c r="C24" s="102"/>
      <c r="D24" s="102"/>
      <c r="E24" s="105" t="s">
        <v>25</v>
      </c>
      <c r="F24" s="106"/>
      <c r="G24" s="42" t="s">
        <v>40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15"/>
      <c r="V24" s="115"/>
      <c r="W24" s="115"/>
      <c r="X24" s="115"/>
      <c r="Y24" s="42"/>
      <c r="Z24" s="42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9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20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</row>
    <row r="25" spans="2:61" s="8" customFormat="1" ht="12.75" customHeight="1">
      <c r="C25" s="95"/>
      <c r="D25" s="95"/>
      <c r="E25" s="96"/>
      <c r="F25" s="97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01"/>
      <c r="V25" s="101"/>
      <c r="W25" s="101"/>
      <c r="X25" s="101"/>
      <c r="Y25" s="42"/>
      <c r="Z25" s="42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9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20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</row>
    <row r="26" spans="2:61" s="4" customFormat="1" ht="18" customHeight="1">
      <c r="B26" s="12"/>
      <c r="C26" s="45" t="s">
        <v>38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119"/>
      <c r="AB26" s="120"/>
      <c r="AC26" s="120"/>
      <c r="AD26" s="120"/>
      <c r="AE26" s="120"/>
      <c r="AF26" s="120"/>
      <c r="AG26" s="120"/>
      <c r="AH26" s="120"/>
      <c r="AI26" s="120"/>
      <c r="AJ26" s="120"/>
      <c r="AK26" s="119">
        <f>[56]Rekap!$L$51</f>
        <v>595000000</v>
      </c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7"/>
    </row>
    <row r="27" spans="2:61" s="4" customFormat="1" ht="12.75" hidden="1" customHeight="1">
      <c r="B27" s="12"/>
      <c r="C27" s="45" t="s">
        <v>79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119"/>
      <c r="AB27" s="120"/>
      <c r="AC27" s="120"/>
      <c r="AD27" s="120"/>
      <c r="AE27" s="120"/>
      <c r="AF27" s="120"/>
      <c r="AG27" s="120"/>
      <c r="AH27" s="120"/>
      <c r="AI27" s="120"/>
      <c r="AJ27" s="120"/>
      <c r="AK27" s="119">
        <f>ROUND(AK26,-5)</f>
        <v>595000000</v>
      </c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7"/>
    </row>
    <row r="28" spans="2:61" s="4" customFormat="1" ht="20.100000000000001" customHeight="1">
      <c r="B28" s="12"/>
      <c r="C28" s="140" t="str">
        <f>AY55</f>
        <v>(Lima Ratus Sembilan Puluh Lima Juta Rupiah)</v>
      </c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6"/>
    </row>
    <row r="29" spans="2:61" s="21" customFormat="1" ht="12" customHeight="1"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2:61" s="21" customFormat="1" ht="12" customHeight="1"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2:61" s="21" customFormat="1" ht="12" customHeight="1"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2:61" s="21" customFormat="1" ht="12" customHeight="1"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3"/>
      <c r="Z32" s="22"/>
      <c r="AA32" s="23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Y32" s="50" t="s">
        <v>47</v>
      </c>
      <c r="AZ32" s="51"/>
      <c r="BA32" s="51"/>
      <c r="BB32" s="51"/>
      <c r="BC32" s="51"/>
      <c r="BD32" s="51"/>
      <c r="BE32" s="51"/>
      <c r="BF32" s="52"/>
      <c r="BG32" s="1"/>
      <c r="BH32" s="1"/>
      <c r="BI32" s="1"/>
    </row>
    <row r="33" spans="3:61" s="21" customFormat="1" ht="12" customHeight="1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3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Y33" s="61">
        <f>AK27</f>
        <v>595000000</v>
      </c>
      <c r="AZ33" s="53"/>
      <c r="BA33" s="53" t="s">
        <v>3</v>
      </c>
      <c r="BB33" s="53">
        <f>LEN(AY33)</f>
        <v>9</v>
      </c>
      <c r="BC33" s="53"/>
      <c r="BD33" s="53"/>
      <c r="BE33" s="53"/>
      <c r="BF33" s="54"/>
      <c r="BG33" s="1"/>
      <c r="BH33" s="1"/>
      <c r="BI33" s="1"/>
    </row>
    <row r="34" spans="3:61" s="21" customFormat="1" ht="12" customHeight="1">
      <c r="C34" s="117"/>
      <c r="D34" s="117"/>
      <c r="E34" s="117"/>
      <c r="F34" s="117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24"/>
      <c r="AV34" s="24"/>
      <c r="AY34" s="55"/>
      <c r="AZ34" s="53"/>
      <c r="BA34" s="53"/>
      <c r="BB34" s="53"/>
      <c r="BC34" s="53"/>
      <c r="BD34" s="53"/>
      <c r="BE34" s="53"/>
      <c r="BF34" s="54"/>
      <c r="BG34" s="1"/>
      <c r="BH34" s="1"/>
      <c r="BI34" s="1"/>
    </row>
    <row r="35" spans="3:61" s="21" customFormat="1" ht="12" customHeight="1">
      <c r="C35" s="24"/>
      <c r="D35" s="24"/>
      <c r="E35" s="24"/>
      <c r="F35" s="24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24"/>
      <c r="AV35" s="24"/>
      <c r="AY35" s="55"/>
      <c r="AZ35" s="56">
        <v>1</v>
      </c>
      <c r="BA35" s="57" t="str">
        <f>IF(AZ35&lt;=$BB$33,MID(RIGHT($AY$33,AZ35),1,1),"")</f>
        <v>0</v>
      </c>
      <c r="BB35" s="58" t="str">
        <f>IF(AND(BA35&lt;&gt;"0",BA36&lt;&gt;"1",AZ35&lt;=$BB$33),VLOOKUP(VALUE(BA35),$BE$35:$BF$43,2,FALSE),IF(BA36="1",VLOOKUP(VALUE(BA36&amp;BA35),$BE$44:$BF$53,2,FALSE),""))</f>
        <v/>
      </c>
      <c r="BC35" s="58" t="s">
        <v>0</v>
      </c>
      <c r="BD35" s="53"/>
      <c r="BE35" s="58">
        <v>1</v>
      </c>
      <c r="BF35" s="59" t="s">
        <v>2</v>
      </c>
      <c r="BG35" s="1"/>
      <c r="BH35" s="1"/>
      <c r="BI35" s="1"/>
    </row>
    <row r="36" spans="3:61" s="21" customFormat="1" ht="12" customHeight="1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Y36" s="55"/>
      <c r="AZ36" s="56">
        <f t="shared" ref="AZ36:AZ47" si="0">AZ35+1</f>
        <v>2</v>
      </c>
      <c r="BA36" s="57" t="str">
        <f>IF(AZ36&lt;=$BB$33,MID(RIGHT($AY$33,AZ36),1,1),"")</f>
        <v>0</v>
      </c>
      <c r="BB36" s="58" t="str">
        <f>IF(AND(BA36&lt;&gt;"0",BA36&lt;&gt;"1",AZ36&lt;=$BB$33),VLOOKUP(VALUE(BA36),$BE$35:$BF$43,2,FALSE),"")</f>
        <v/>
      </c>
      <c r="BC36" s="58" t="str">
        <f>IF(AND(AZ36&lt;=$BB$33,BB36&lt;&gt;"",BA36&lt;&gt;"1"),"Puluh ","")</f>
        <v/>
      </c>
      <c r="BD36" s="53"/>
      <c r="BE36" s="58">
        <v>2</v>
      </c>
      <c r="BF36" s="59" t="s">
        <v>4</v>
      </c>
      <c r="BG36" s="1"/>
      <c r="BH36" s="1"/>
      <c r="BI36" s="1"/>
    </row>
    <row r="37" spans="3:61" s="21" customFormat="1" ht="12" customHeight="1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Y37" s="55"/>
      <c r="AZ37" s="56">
        <f t="shared" si="0"/>
        <v>3</v>
      </c>
      <c r="BA37" s="57" t="str">
        <f t="shared" ref="BA37:BA46" si="1">IF(AZ37&lt;=$BB$33,MID(RIGHT($AY$33,AZ37),1,1),"")</f>
        <v>0</v>
      </c>
      <c r="BB37" s="58" t="str">
        <f>IF(AND(BA37&lt;&gt;"0",AZ37&lt;=$BB$33),IF(BA37="1","Se",VLOOKUP(VALUE(BA37),$BE$35:$BF$43,2,FALSE)),"")</f>
        <v/>
      </c>
      <c r="BC37" s="58" t="str">
        <f>IF(AND(AZ37&lt;=$BB$33,BB37&lt;&gt;""),IF(BA37="1","ratus ","Ratus "),"")</f>
        <v/>
      </c>
      <c r="BD37" s="53"/>
      <c r="BE37" s="58">
        <v>3</v>
      </c>
      <c r="BF37" s="59" t="s">
        <v>5</v>
      </c>
      <c r="BG37" s="1"/>
      <c r="BH37" s="1"/>
      <c r="BI37" s="1"/>
    </row>
    <row r="38" spans="3:61" s="21" customFormat="1" ht="12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Y38" s="55"/>
      <c r="AZ38" s="56">
        <f t="shared" si="0"/>
        <v>4</v>
      </c>
      <c r="BA38" s="57" t="str">
        <f t="shared" si="1"/>
        <v>0</v>
      </c>
      <c r="BB38" s="58" t="str">
        <f>IF(AND(BA38&lt;&gt;"0",BA39&lt;&gt;"1",AZ38&lt;=$BB$33),VLOOKUP(VALUE(BA38),$BE$35:$BF$43,2,FALSE),IF(BA39="1",VLOOKUP(VALUE(BA39&amp;BA38),$BE$44:$BF$53,2,FALSE),""))</f>
        <v/>
      </c>
      <c r="BC38" s="58" t="str">
        <f>IF(AND(AZ38&lt;=$BB$33,OR(BA38&lt;&gt;"0",BA39&lt;&gt;"0",BA40&lt;&gt;"0")),"Ribu ","")</f>
        <v/>
      </c>
      <c r="BD38" s="53"/>
      <c r="BE38" s="58">
        <v>4</v>
      </c>
      <c r="BF38" s="59" t="s">
        <v>6</v>
      </c>
      <c r="BG38" s="1"/>
      <c r="BH38" s="1"/>
      <c r="BI38" s="1"/>
    </row>
    <row r="39" spans="3:61" s="21" customFormat="1" ht="12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Y39" s="55"/>
      <c r="AZ39" s="56">
        <f t="shared" si="0"/>
        <v>5</v>
      </c>
      <c r="BA39" s="57" t="str">
        <f t="shared" si="1"/>
        <v>0</v>
      </c>
      <c r="BB39" s="58" t="str">
        <f>IF(AND(BA39&lt;&gt;"0",BA39&lt;&gt;"1",AZ39&lt;=$BB$33),VLOOKUP(VALUE(BA39),$BE$35:$BF$43,2,FALSE),"")</f>
        <v/>
      </c>
      <c r="BC39" s="58" t="str">
        <f>IF(AND(AZ39&lt;=$BB$33,BB39&lt;&gt;"",BA39&lt;&gt;"1"),"Puluh ","")</f>
        <v/>
      </c>
      <c r="BD39" s="53"/>
      <c r="BE39" s="58">
        <v>5</v>
      </c>
      <c r="BF39" s="59" t="s">
        <v>7</v>
      </c>
      <c r="BG39" s="1"/>
      <c r="BH39" s="1"/>
      <c r="BI39" s="1"/>
    </row>
    <row r="40" spans="3:61" s="21" customFormat="1" ht="12" customHeight="1"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Y40" s="55"/>
      <c r="AZ40" s="56">
        <f t="shared" si="0"/>
        <v>6</v>
      </c>
      <c r="BA40" s="57" t="str">
        <f t="shared" si="1"/>
        <v>0</v>
      </c>
      <c r="BB40" s="58" t="str">
        <f>IF(AND(BA40&lt;&gt;"0",AZ40&lt;=$BB$33),IF(BA40="1","Se",VLOOKUP(VALUE(BA40),$BE$35:$BF$43,2,FALSE)),"")</f>
        <v/>
      </c>
      <c r="BC40" s="58" t="str">
        <f>IF(AND(AZ40&lt;=$BB$33,BB40&lt;&gt;""),IF(BA40="1","ratus ","Ratus "),"")</f>
        <v/>
      </c>
      <c r="BD40" s="53"/>
      <c r="BE40" s="58">
        <v>6</v>
      </c>
      <c r="BF40" s="59" t="s">
        <v>8</v>
      </c>
      <c r="BG40" s="1"/>
      <c r="BH40" s="1"/>
      <c r="BI40" s="1"/>
    </row>
    <row r="41" spans="3:61" s="21" customFormat="1" ht="12" customHeight="1"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Y41" s="55"/>
      <c r="AZ41" s="56">
        <f t="shared" si="0"/>
        <v>7</v>
      </c>
      <c r="BA41" s="57" t="str">
        <f t="shared" si="1"/>
        <v>5</v>
      </c>
      <c r="BB41" s="58" t="str">
        <f>IF(AND(BA41&lt;&gt;"0",BA42&lt;&gt;"1",AZ41&lt;=$BB$33),VLOOKUP(VALUE(BA41),$BE$35:$BF$43,2,FALSE),IF(BA42="1",VLOOKUP(VALUE(BA42&amp;BA41),$BE$44:$BF$53,2,FALSE),""))</f>
        <v xml:space="preserve">Lima </v>
      </c>
      <c r="BC41" s="58" t="str">
        <f>IF(AND(AZ41&lt;=$BB$33,OR(BA41&lt;&gt;"0",BA42&lt;&gt;"0",BA43&lt;&gt;"0")),"Juta ","")</f>
        <v xml:space="preserve">Juta </v>
      </c>
      <c r="BD41" s="53"/>
      <c r="BE41" s="58">
        <v>7</v>
      </c>
      <c r="BF41" s="59" t="s">
        <v>9</v>
      </c>
      <c r="BG41" s="1"/>
      <c r="BH41" s="1"/>
      <c r="BI41" s="1"/>
    </row>
    <row r="42" spans="3:61" s="21" customFormat="1" ht="12" customHeight="1"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Y42" s="55"/>
      <c r="AZ42" s="56">
        <f t="shared" si="0"/>
        <v>8</v>
      </c>
      <c r="BA42" s="57" t="str">
        <f t="shared" si="1"/>
        <v>9</v>
      </c>
      <c r="BB42" s="58" t="str">
        <f>IF(AND(BA42&lt;&gt;"0",BA42&lt;&gt;"1",AZ42&lt;=$BB$33),VLOOKUP(VALUE(BA42),$BE$35:$BF$43,2,FALSE),"")</f>
        <v xml:space="preserve">Sembilan </v>
      </c>
      <c r="BC42" s="58" t="str">
        <f>IF(AND(AZ42&lt;=$BB$33,BB42&lt;&gt;"",BA42&lt;&gt;"1"),"Puluh ","")</f>
        <v xml:space="preserve">Puluh </v>
      </c>
      <c r="BD42" s="53"/>
      <c r="BE42" s="58">
        <v>8</v>
      </c>
      <c r="BF42" s="59" t="s">
        <v>10</v>
      </c>
      <c r="BG42" s="1"/>
      <c r="BH42" s="1"/>
      <c r="BI42" s="1"/>
    </row>
    <row r="43" spans="3:61" s="21" customFormat="1" ht="12" customHeight="1"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Y43" s="55"/>
      <c r="AZ43" s="56">
        <f t="shared" si="0"/>
        <v>9</v>
      </c>
      <c r="BA43" s="57" t="str">
        <f t="shared" si="1"/>
        <v>5</v>
      </c>
      <c r="BB43" s="58" t="str">
        <f>IF(AND(BA43&lt;&gt;"0",AZ43&lt;=$BB$33),IF(BA43="1","Se",VLOOKUP(VALUE(BA43),$BE$35:$BF$43,2,FALSE)),"")</f>
        <v xml:space="preserve">Lima </v>
      </c>
      <c r="BC43" s="58" t="str">
        <f>IF(AND(AZ43&lt;=$BB$33,BB43&lt;&gt;""),IF(BA43="1","ratus ","Ratus "),"")</f>
        <v xml:space="preserve">Ratus </v>
      </c>
      <c r="BD43" s="53"/>
      <c r="BE43" s="58">
        <v>9</v>
      </c>
      <c r="BF43" s="59" t="s">
        <v>11</v>
      </c>
      <c r="BG43" s="1"/>
      <c r="BH43" s="1"/>
      <c r="BI43" s="1"/>
    </row>
    <row r="44" spans="3:61" s="21" customFormat="1" ht="12" customHeight="1"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Y44" s="55"/>
      <c r="AZ44" s="56">
        <f t="shared" si="0"/>
        <v>10</v>
      </c>
      <c r="BA44" s="57" t="str">
        <f t="shared" si="1"/>
        <v/>
      </c>
      <c r="BB44" s="58" t="str">
        <f>IF(AND(BA44&lt;&gt;"0",BA45&lt;&gt;"1",AZ44&lt;=$BB$33),VLOOKUP(VALUE(BA44),$BE$35:$BF$43,2,FALSE),IF(BA45="1",VLOOKUP(VALUE(BA45&amp;BA44),$BE$44:$BF$53,2,FALSE),""))</f>
        <v/>
      </c>
      <c r="BC44" s="58" t="str">
        <f>IF(AND(AZ44&lt;=$BB$33,OR(BA44&lt;&gt;"0",BA45&lt;&gt;"0",BA46&lt;&gt;"0")),"Miliar ","")</f>
        <v/>
      </c>
      <c r="BD44" s="53"/>
      <c r="BE44" s="58">
        <v>10</v>
      </c>
      <c r="BF44" s="60" t="s">
        <v>12</v>
      </c>
      <c r="BG44" s="1"/>
      <c r="BH44" s="1"/>
      <c r="BI44" s="1"/>
    </row>
    <row r="45" spans="3:61" s="21" customFormat="1" ht="12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Y45" s="55"/>
      <c r="AZ45" s="56">
        <f t="shared" si="0"/>
        <v>11</v>
      </c>
      <c r="BA45" s="57" t="str">
        <f t="shared" si="1"/>
        <v/>
      </c>
      <c r="BB45" s="58" t="str">
        <f>IF(AND(BA45&lt;&gt;"0",BA45&lt;&gt;"1",AZ45&lt;=$BB$33),VLOOKUP(VALUE(BA45),$BE$35:$BF$43,2,FALSE),"")</f>
        <v/>
      </c>
      <c r="BC45" s="58" t="str">
        <f>IF(AND(AZ45&lt;=$BB$33,BB45&lt;&gt;"",BA45&lt;&gt;"1"),"Puluh ","")</f>
        <v/>
      </c>
      <c r="BD45" s="53"/>
      <c r="BE45" s="58">
        <v>11</v>
      </c>
      <c r="BF45" s="60" t="s">
        <v>13</v>
      </c>
      <c r="BG45" s="1"/>
      <c r="BH45" s="1"/>
      <c r="BI45" s="1"/>
    </row>
    <row r="46" spans="3:61" s="21" customFormat="1" ht="12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Y46" s="55"/>
      <c r="AZ46" s="56">
        <f t="shared" si="0"/>
        <v>12</v>
      </c>
      <c r="BA46" s="57" t="str">
        <f t="shared" si="1"/>
        <v/>
      </c>
      <c r="BB46" s="58" t="str">
        <f>IF(AND(BA46&lt;&gt;"0",AZ46&lt;=$BB$33),IF(BA46="1","Se",VLOOKUP(VALUE(BA46),$BE$35:$BF$43,2,FALSE)),"")</f>
        <v/>
      </c>
      <c r="BC46" s="58" t="str">
        <f>IF(AND(AZ46&lt;=$BB$33,BB46&lt;&gt;""),IF(BA46="1","ratus ","Ratus "),"")</f>
        <v/>
      </c>
      <c r="BD46" s="53"/>
      <c r="BE46" s="58">
        <v>12</v>
      </c>
      <c r="BF46" s="60" t="s">
        <v>14</v>
      </c>
      <c r="BG46" s="1"/>
      <c r="BH46" s="1"/>
      <c r="BI46" s="1"/>
    </row>
    <row r="47" spans="3:61" s="21" customFormat="1" ht="12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Y47" s="55"/>
      <c r="AZ47" s="56">
        <f t="shared" si="0"/>
        <v>13</v>
      </c>
      <c r="BA47" s="57" t="str">
        <f>IF(AZ47&lt;=$BB$33,MID(RIGHT($AY$33,AZ47),1,1),"")</f>
        <v/>
      </c>
      <c r="BB47" s="58" t="str">
        <f>IF(AND(BA47&lt;&gt;"0",AZ47&lt;=$BB$33),VLOOKUP(VALUE(BA47),$BE$35:$BF$43,2,FALSE),"")</f>
        <v/>
      </c>
      <c r="BC47" s="58" t="str">
        <f>IF(AZ47&lt;=$BB$33,"Triliun ","")</f>
        <v/>
      </c>
      <c r="BD47" s="53"/>
      <c r="BE47" s="58">
        <v>13</v>
      </c>
      <c r="BF47" s="60" t="s">
        <v>15</v>
      </c>
      <c r="BG47" s="1"/>
      <c r="BH47" s="1"/>
      <c r="BI47" s="1"/>
    </row>
    <row r="48" spans="3:61" s="21" customFormat="1" ht="12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Y48" s="55"/>
      <c r="AZ48" s="53"/>
      <c r="BA48" s="53"/>
      <c r="BB48" s="53"/>
      <c r="BC48" s="53"/>
      <c r="BD48" s="53"/>
      <c r="BE48" s="58">
        <v>14</v>
      </c>
      <c r="BF48" s="60" t="s">
        <v>16</v>
      </c>
      <c r="BG48" s="1"/>
      <c r="BH48" s="1"/>
      <c r="BI48" s="1"/>
    </row>
    <row r="49" spans="3:61" s="21" customFormat="1" ht="12" customHeight="1"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Y49" s="55"/>
      <c r="AZ49" s="53"/>
      <c r="BA49" s="53"/>
      <c r="BB49" s="53"/>
      <c r="BC49" s="53"/>
      <c r="BD49" s="53"/>
      <c r="BE49" s="58">
        <v>15</v>
      </c>
      <c r="BF49" s="60" t="s">
        <v>17</v>
      </c>
      <c r="BG49" s="1"/>
      <c r="BH49" s="1"/>
      <c r="BI49" s="1"/>
    </row>
    <row r="50" spans="3:61" s="21" customFormat="1" ht="12" customHeight="1"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Y50" s="55"/>
      <c r="AZ50" s="53"/>
      <c r="BA50" s="53"/>
      <c r="BB50" s="53"/>
      <c r="BC50" s="53"/>
      <c r="BD50" s="53"/>
      <c r="BE50" s="58">
        <v>16</v>
      </c>
      <c r="BF50" s="60" t="s">
        <v>18</v>
      </c>
      <c r="BG50" s="1"/>
      <c r="BH50" s="1"/>
      <c r="BI50" s="1"/>
    </row>
    <row r="51" spans="3:61" s="21" customFormat="1" ht="12" customHeight="1"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Y51" s="55"/>
      <c r="AZ51" s="53"/>
      <c r="BA51" s="53"/>
      <c r="BB51" s="53"/>
      <c r="BC51" s="53"/>
      <c r="BD51" s="53"/>
      <c r="BE51" s="58">
        <v>17</v>
      </c>
      <c r="BF51" s="60" t="s">
        <v>19</v>
      </c>
      <c r="BG51" s="1"/>
      <c r="BH51" s="1"/>
      <c r="BI51" s="1"/>
    </row>
    <row r="52" spans="3:61" s="21" customFormat="1" ht="12" customHeight="1"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Y52" s="134"/>
      <c r="AZ52" s="135"/>
      <c r="BA52" s="135"/>
      <c r="BB52" s="135"/>
      <c r="BC52" s="135"/>
      <c r="BD52" s="53"/>
      <c r="BE52" s="58">
        <v>18</v>
      </c>
      <c r="BF52" s="60" t="s">
        <v>20</v>
      </c>
      <c r="BG52" s="1"/>
      <c r="BH52" s="1"/>
      <c r="BI52" s="1"/>
    </row>
    <row r="53" spans="3:61" s="21" customFormat="1" ht="12" customHeight="1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Y53" s="134"/>
      <c r="AZ53" s="135"/>
      <c r="BA53" s="135"/>
      <c r="BB53" s="135"/>
      <c r="BC53" s="135"/>
      <c r="BD53" s="53"/>
      <c r="BE53" s="58">
        <v>19</v>
      </c>
      <c r="BF53" s="60" t="s">
        <v>21</v>
      </c>
      <c r="BG53" s="1"/>
      <c r="BH53" s="1"/>
      <c r="BI53" s="1"/>
    </row>
    <row r="54" spans="3:61" ht="12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Y54" s="134"/>
      <c r="AZ54" s="135"/>
      <c r="BA54" s="135"/>
      <c r="BB54" s="135"/>
      <c r="BC54" s="135"/>
      <c r="BD54" s="53"/>
      <c r="BE54" s="53"/>
      <c r="BF54" s="54"/>
    </row>
    <row r="55" spans="3:61" ht="12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Y55" s="136" t="str">
        <f>"("&amp;BB47&amp;BC47&amp;BB46&amp;BC46&amp;BB45&amp;BC45&amp;BB44&amp;BC44&amp;BB43&amp;BC43&amp;BB42&amp;BC42&amp;BB41&amp;BC41&amp;BB40&amp;BC40&amp;BB39&amp;BC39&amp;BB38&amp;BC38&amp;BB37&amp;BC37&amp;BB36&amp;BC36&amp;BB35&amp;BC35&amp;")"</f>
        <v>(Lima Ratus Sembilan Puluh Lima Juta Rupiah)</v>
      </c>
      <c r="AZ55" s="137"/>
      <c r="BA55" s="137"/>
      <c r="BB55" s="137"/>
      <c r="BC55" s="137"/>
      <c r="BD55" s="137"/>
      <c r="BE55" s="137"/>
      <c r="BF55" s="46"/>
    </row>
    <row r="56" spans="3:61" ht="12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Y56" s="47"/>
      <c r="AZ56" s="48"/>
      <c r="BA56" s="48"/>
      <c r="BB56" s="48"/>
      <c r="BC56" s="48"/>
      <c r="BD56" s="48"/>
      <c r="BE56" s="48"/>
      <c r="BF56" s="49"/>
    </row>
    <row r="57" spans="3:6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3:6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3:6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3:6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spans="3:6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</row>
    <row r="62" spans="3:6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</sheetData>
  <mergeCells count="35">
    <mergeCell ref="AY52:BC54"/>
    <mergeCell ref="AY55:BE55"/>
    <mergeCell ref="AA26:AJ26"/>
    <mergeCell ref="AK26:AU26"/>
    <mergeCell ref="C28:AU28"/>
    <mergeCell ref="AA27:AJ27"/>
    <mergeCell ref="AK27:AU27"/>
    <mergeCell ref="C34:F34"/>
    <mergeCell ref="G34:AT35"/>
    <mergeCell ref="C19:D19"/>
    <mergeCell ref="AK19:AU19"/>
    <mergeCell ref="C17:D18"/>
    <mergeCell ref="AK17:AU17"/>
    <mergeCell ref="E17:AJ18"/>
    <mergeCell ref="B5:AV5"/>
    <mergeCell ref="Y9:AU9"/>
    <mergeCell ref="Y10:AU10"/>
    <mergeCell ref="Y13:AG13"/>
    <mergeCell ref="AK18:AU18"/>
    <mergeCell ref="E21:Z21"/>
    <mergeCell ref="E23:F23"/>
    <mergeCell ref="U23:X23"/>
    <mergeCell ref="AA23:AJ23"/>
    <mergeCell ref="AK23:AU23"/>
    <mergeCell ref="U22:X22"/>
    <mergeCell ref="AA22:AJ22"/>
    <mergeCell ref="AK22:AU22"/>
    <mergeCell ref="E22:F22"/>
    <mergeCell ref="E24:F24"/>
    <mergeCell ref="U24:X24"/>
    <mergeCell ref="AA24:AJ24"/>
    <mergeCell ref="AK24:AU24"/>
    <mergeCell ref="C20:D20"/>
    <mergeCell ref="AA20:AJ20"/>
    <mergeCell ref="C22:D22"/>
  </mergeCells>
  <pageMargins left="0.98425196850393704" right="0.78740157480314965" top="1.1811023622047245" bottom="0.98425196850393704" header="0.23622047244094491" footer="0.39370078740157483"/>
  <pageSetup paperSize="9" scale="79" orientation="portrait" r:id="rId1"/>
  <headerFooter scaleWithDoc="0">
    <oddFooter>&amp;L&amp;"Tahoma,Italic"&amp;9&amp;K01+000Penilaian Aset
Mess
PT. Kimia Farma Tbk, Bandung, Jawa Barat&amp;R&amp;"Tahoma,Regular"&amp;10v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Resume (Pasar)</vt:lpstr>
      <vt:lpstr>Resume (Sewa)</vt:lpstr>
      <vt:lpstr>'Resume (Pasar)'!Print_Area</vt:lpstr>
      <vt:lpstr>'Resume (Sewa)'!Print_Area</vt:lpstr>
      <vt:lpstr>'Resume (Pasar)'!Print_Titles</vt:lpstr>
      <vt:lpstr>'Resume (Sewa)'!Print_Titles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Approach</dc:title>
  <dc:subject>Sheet Lap. Penilaian</dc:subject>
  <dc:creator>LD-PURGANA</dc:creator>
  <cp:keywords>KONJO</cp:keywords>
  <dc:description>Khusus utk Penilaian Rumah Tinggal atau Objek yang diatas tanahnya hanya terdapat 1 Bangunan saja</dc:description>
  <cp:lastModifiedBy>EAT-PC</cp:lastModifiedBy>
  <cp:lastPrinted>2022-04-28T02:47:48Z</cp:lastPrinted>
  <dcterms:created xsi:type="dcterms:W3CDTF">2000-06-13T03:35:51Z</dcterms:created>
  <dcterms:modified xsi:type="dcterms:W3CDTF">2022-04-28T02:48:46Z</dcterms:modified>
</cp:coreProperties>
</file>