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Z:\09. LAPORAN PENILAIAN SEWA\2022\7. Kimia Farma Apotek - Jog\"/>
    </mc:Choice>
  </mc:AlternateContent>
  <xr:revisionPtr revIDLastSave="0" documentId="13_ncr:1_{944D9A8E-8B1A-499D-AD33-5E99AB6A6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 1 Nil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X" localSheetId="0">#REF!</definedName>
    <definedName name="\X">#REF!</definedName>
    <definedName name="___AST1" localSheetId="0">#REF!</definedName>
    <definedName name="___AST1">#REF!</definedName>
    <definedName name="___AST2" localSheetId="0">#REF!</definedName>
    <definedName name="___AST2">#REF!</definedName>
    <definedName name="___CFL1" localSheetId="0">#REF!</definedName>
    <definedName name="___CFL1">#REF!</definedName>
    <definedName name="___CFL2" localSheetId="0">#REF!</definedName>
    <definedName name="___CFL2">#REF!</definedName>
    <definedName name="___FAC1" localSheetId="0">#REF!</definedName>
    <definedName name="___FAC1">#REF!</definedName>
    <definedName name="___FAC2" localSheetId="0">#REF!</definedName>
    <definedName name="___FAC2">#REF!</definedName>
    <definedName name="___HDG2" localSheetId="0">#REF!</definedName>
    <definedName name="___HDG2">#REF!</definedName>
    <definedName name="___Inv2" localSheetId="0">[1]JSiar!#REF!</definedName>
    <definedName name="___Inv2">[1]JSiar!#REF!</definedName>
    <definedName name="___LIA1" localSheetId="0">#REF!</definedName>
    <definedName name="___LIA1">#REF!</definedName>
    <definedName name="___LIA2" localSheetId="0">#REF!</definedName>
    <definedName name="___LIA2">#REF!</definedName>
    <definedName name="__123Graph_ACURRENT" localSheetId="0" hidden="1">[2]Gaji!#REF!</definedName>
    <definedName name="__123Graph_ACURRENT" hidden="1">[2]Gaji!#REF!</definedName>
    <definedName name="__123Graph_BCURRENT" localSheetId="0" hidden="1">[2]Gaji!#REF!</definedName>
    <definedName name="__123Graph_BCURRENT" hidden="1">[2]Gaji!#REF!</definedName>
    <definedName name="__123Graph_CCURRENT" localSheetId="0" hidden="1">[2]Gaji!#REF!</definedName>
    <definedName name="__123Graph_CCURRENT" hidden="1">[2]Gaji!#REF!</definedName>
    <definedName name="__123Graph_DCURRENT" localSheetId="0" hidden="1">[2]Gaji!#REF!</definedName>
    <definedName name="__123Graph_DCURRENT" hidden="1">[2]Gaji!#REF!</definedName>
    <definedName name="__123Graph_ECURRENT" localSheetId="0" hidden="1">[2]Gaji!#REF!</definedName>
    <definedName name="__123Graph_ECURRENT" hidden="1">[2]Gaji!#REF!</definedName>
    <definedName name="__123Graph_FCURRENT" localSheetId="0" hidden="1">[2]Gaji!#REF!</definedName>
    <definedName name="__123Graph_FCURRENT" hidden="1">[2]Gaji!#REF!</definedName>
    <definedName name="__123Graph_XCURRENT" localSheetId="0" hidden="1">[2]Gaji!#REF!</definedName>
    <definedName name="__123Graph_XCURRENT" hidden="1">[2]Gaji!#REF!</definedName>
    <definedName name="__AF3">#N/A</definedName>
    <definedName name="__AST1" localSheetId="0">#REF!</definedName>
    <definedName name="__AST1">#REF!</definedName>
    <definedName name="__AST2" localSheetId="0">#REF!</definedName>
    <definedName name="__AST2">#REF!</definedName>
    <definedName name="__BA2" localSheetId="0">#N/A</definedName>
    <definedName name="__BA2">IF([0]!Loan_Amount*[0]!Interest_Rate*[0]!Loan_Years*[0]!Loan_Start&gt;0,1,0)</definedName>
    <definedName name="__CFL1" localSheetId="0">#REF!</definedName>
    <definedName name="__CFL1">#REF!</definedName>
    <definedName name="__CFL2" localSheetId="0">#REF!</definedName>
    <definedName name="__CFL2">#REF!</definedName>
    <definedName name="__FAC1" localSheetId="0">#REF!</definedName>
    <definedName name="__FAC1">#REF!</definedName>
    <definedName name="__FAC2" localSheetId="0">#REF!</definedName>
    <definedName name="__FAC2">#REF!</definedName>
    <definedName name="__HDG2" localSheetId="0">#REF!</definedName>
    <definedName name="__HDG2">#REF!</definedName>
    <definedName name="__Inv2" localSheetId="0">[3]JSiar!#REF!</definedName>
    <definedName name="__Inv2">[3]JSiar!#REF!</definedName>
    <definedName name="__LIA1" localSheetId="0">#REF!</definedName>
    <definedName name="__LIA1">#REF!</definedName>
    <definedName name="__LIA2" localSheetId="0">#REF!</definedName>
    <definedName name="__LIA2">#REF!</definedName>
    <definedName name="_1" localSheetId="0">#REF!</definedName>
    <definedName name="_1">#REF!</definedName>
    <definedName name="_1.1" localSheetId="0">#REF!</definedName>
    <definedName name="_1.1">#REF!</definedName>
    <definedName name="_10" localSheetId="0">#REF!</definedName>
    <definedName name="_10">#REF!</definedName>
    <definedName name="_2" localSheetId="0">#REF!</definedName>
    <definedName name="_2">#REF!</definedName>
    <definedName name="_3" localSheetId="0">#REF!</definedName>
    <definedName name="_3">#REF!</definedName>
    <definedName name="_3.1" localSheetId="0">#REF!</definedName>
    <definedName name="_3.1">#REF!</definedName>
    <definedName name="_3.2" localSheetId="0">#REF!</definedName>
    <definedName name="_3.2">#REF!</definedName>
    <definedName name="_3.3" localSheetId="0">#REF!</definedName>
    <definedName name="_3.3">#REF!</definedName>
    <definedName name="_3.4" localSheetId="0">#REF!</definedName>
    <definedName name="_3.4">#REF!</definedName>
    <definedName name="_3.5" localSheetId="0">#REF!</definedName>
    <definedName name="_3.5">#REF!</definedName>
    <definedName name="_4" localSheetId="0">#REF!</definedName>
    <definedName name="_4">#REF!</definedName>
    <definedName name="_4.1" localSheetId="0">#REF!</definedName>
    <definedName name="_4.1">#REF!</definedName>
    <definedName name="_5" localSheetId="0">#REF!</definedName>
    <definedName name="_5">#REF!</definedName>
    <definedName name="_5.2" localSheetId="0">#REF!</definedName>
    <definedName name="_5.2">#REF!</definedName>
    <definedName name="_6" localSheetId="0">#REF!</definedName>
    <definedName name="_6">#REF!</definedName>
    <definedName name="_6.1" localSheetId="0">#REF!</definedName>
    <definedName name="_6.1">#REF!</definedName>
    <definedName name="_6.1.1" localSheetId="0">#REF!</definedName>
    <definedName name="_6.1.1">#REF!</definedName>
    <definedName name="_6.1.2" localSheetId="0">#REF!</definedName>
    <definedName name="_6.1.2">#REF!</definedName>
    <definedName name="_6.2" localSheetId="0">#REF!</definedName>
    <definedName name="_6.2">#REF!</definedName>
    <definedName name="_6.2.1" localSheetId="0">#REF!</definedName>
    <definedName name="_6.2.1">#REF!</definedName>
    <definedName name="_6.2.2" localSheetId="0">#REF!</definedName>
    <definedName name="_6.2.2">#REF!</definedName>
    <definedName name="_7" localSheetId="0">#REF!</definedName>
    <definedName name="_7">#REF!</definedName>
    <definedName name="_7.1" localSheetId="0">#REF!</definedName>
    <definedName name="_7.1">#REF!</definedName>
    <definedName name="_7.1.1" localSheetId="0">#REF!</definedName>
    <definedName name="_7.1.1">#REF!</definedName>
    <definedName name="_7.1.2" localSheetId="0">#REF!</definedName>
    <definedName name="_7.1.2">#REF!</definedName>
    <definedName name="_7.2" localSheetId="0">#REF!</definedName>
    <definedName name="_7.2">#REF!</definedName>
    <definedName name="_7.2.1" localSheetId="0">#REF!</definedName>
    <definedName name="_7.2.1">#REF!</definedName>
    <definedName name="_8" localSheetId="0">#REF!</definedName>
    <definedName name="_8">#REF!</definedName>
    <definedName name="_9" localSheetId="0">#REF!</definedName>
    <definedName name="_9">#REF!</definedName>
    <definedName name="_a1" localSheetId="0">#REF!</definedName>
    <definedName name="_a1">#REF!</definedName>
    <definedName name="_AF1" localSheetId="0">#REF!</definedName>
    <definedName name="_AF1">#REF!</definedName>
    <definedName name="_AF3">#N/A</definedName>
    <definedName name="_af4" localSheetId="0">#N/A</definedName>
    <definedName name="_af4">MATCH(0.01,[0]!End_Bal,-1)+1</definedName>
    <definedName name="_AST1" localSheetId="0">#REF!</definedName>
    <definedName name="_AST1">#REF!</definedName>
    <definedName name="_AST2" localSheetId="0">#REF!</definedName>
    <definedName name="_AST2">#REF!</definedName>
    <definedName name="_BA2" localSheetId="0">#N/A</definedName>
    <definedName name="_BA2">#N/A</definedName>
    <definedName name="_CFL1" localSheetId="0">#REF!</definedName>
    <definedName name="_CFL1">#REF!</definedName>
    <definedName name="_CFL2" localSheetId="0">#REF!</definedName>
    <definedName name="_CFL2">#REF!</definedName>
    <definedName name="_cip1" localSheetId="0">#REF!</definedName>
    <definedName name="_cip1">#REF!</definedName>
    <definedName name="_cip2" localSheetId="0">#REF!</definedName>
    <definedName name="_cip2">#REF!</definedName>
    <definedName name="_cip3" localSheetId="0">#REF!</definedName>
    <definedName name="_cip3">#REF!</definedName>
    <definedName name="_ckd1" localSheetId="0">#REF!</definedName>
    <definedName name="_ckd1">#REF!</definedName>
    <definedName name="_ed3" localSheetId="0">Scheduled_Payment+Extra_Payment</definedName>
    <definedName name="_ed3">Scheduled_Payment+Extra_Payment</definedName>
    <definedName name="_FAC1" localSheetId="0">#REF!</definedName>
    <definedName name="_FAC1">#REF!</definedName>
    <definedName name="_FAC2" localSheetId="0">#REF!</definedName>
    <definedName name="_FAC2">#REF!</definedName>
    <definedName name="_Fill" localSheetId="0" hidden="1">#REF!</definedName>
    <definedName name="_Fill" hidden="1">#REF!</definedName>
    <definedName name="_HDG2" localSheetId="0">#REF!</definedName>
    <definedName name="_HDG2">#REF!</definedName>
    <definedName name="_int1" localSheetId="0">#REF!</definedName>
    <definedName name="_int1">#REF!</definedName>
    <definedName name="_Inv2" localSheetId="0">[3]JSiar!#REF!</definedName>
    <definedName name="_Inv2">[3]JSiar!#REF!</definedName>
    <definedName name="_jkt1" localSheetId="0">#REF!</definedName>
    <definedName name="_jkt1">#REF!</definedName>
    <definedName name="_jkt2" localSheetId="0">[4]JKT!#REF!</definedName>
    <definedName name="_jkt2">[4]JKT!#REF!</definedName>
    <definedName name="_jkt3" localSheetId="0">[4]JKT!#REF!</definedName>
    <definedName name="_jkt3">[4]JKT!#REF!</definedName>
    <definedName name="_jkt4" localSheetId="0">[4]JKT!#REF!</definedName>
    <definedName name="_jkt4">[4]JKT!#REF!</definedName>
    <definedName name="_jkt5" localSheetId="0">[4]JKT!#REF!</definedName>
    <definedName name="_jkt5">[4]JKT!#REF!</definedName>
    <definedName name="_jkt6" localSheetId="0">[4]JKT!#REF!</definedName>
    <definedName name="_jkt6">[4]JKT!#REF!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im1" localSheetId="0">#REF!</definedName>
    <definedName name="_kim1">#REF!</definedName>
    <definedName name="_LIA01" localSheetId="0">#REF!</definedName>
    <definedName name="_LIA01">#REF!</definedName>
    <definedName name="_LIA1" localSheetId="0">#REF!</definedName>
    <definedName name="_LIA1">#REF!</definedName>
    <definedName name="_LIA2" localSheetId="0">#REF!</definedName>
    <definedName name="_LIA2">#REF!</definedName>
    <definedName name="_lpg1" localSheetId="0">#REF!</definedName>
    <definedName name="_lpg1">#REF!</definedName>
    <definedName name="_mdn1" localSheetId="0">#REF!</definedName>
    <definedName name="_mdn1">#REF!</definedName>
    <definedName name="_Mov2" localSheetId="0">[5]Revenue!$J$7:$R$187</definedName>
    <definedName name="_Mov2">[6]Revenue!$J$7:$R$187</definedName>
    <definedName name="_Order1" hidden="1">255</definedName>
    <definedName name="_Order2" hidden="1">255</definedName>
    <definedName name="_pa1" localSheetId="0">#REF!</definedName>
    <definedName name="_pa1">#REF!</definedName>
    <definedName name="_pa18" localSheetId="0">#REF!</definedName>
    <definedName name="_pa18">#REF!</definedName>
    <definedName name="_pa2" localSheetId="0">#REF!</definedName>
    <definedName name="_pa2">#REF!</definedName>
    <definedName name="_pa3" localSheetId="0">#REF!</definedName>
    <definedName name="_pa3">#REF!</definedName>
    <definedName name="_pa6" localSheetId="0">#REF!</definedName>
    <definedName name="_pa6">#REF!</definedName>
    <definedName name="_pe1" localSheetId="0">#REF!</definedName>
    <definedName name="_pe1">#REF!</definedName>
    <definedName name="_pg2" localSheetId="0">#REF!</definedName>
    <definedName name="_pg2">#REF!</definedName>
    <definedName name="_pir1" localSheetId="0">#REF!</definedName>
    <definedName name="_pir1">#REF!</definedName>
    <definedName name="_pp1" localSheetId="0">[4]PP!#REF!</definedName>
    <definedName name="_pp1">[4]PP!#REF!</definedName>
    <definedName name="_pp2" localSheetId="0">[4]PP!#REF!</definedName>
    <definedName name="_pp2">[4]PP!#REF!</definedName>
    <definedName name="_pp3" localSheetId="0">[4]PP!#REF!</definedName>
    <definedName name="_pp3">[4]PP!#REF!</definedName>
    <definedName name="_pp4" localSheetId="0">[4]PP!#REF!</definedName>
    <definedName name="_pp4">[4]PP!#REF!</definedName>
    <definedName name="_PRT1">[7]Financials!$C$5:$L$54</definedName>
    <definedName name="_PRT2">[7]Financials!$M$5:$AF$54</definedName>
    <definedName name="_PRT3">[7]Financials!$C$55:$L$103</definedName>
    <definedName name="_PRT4">[7]Financials!$M$55:$AF$103</definedName>
    <definedName name="_PRT5">'[7]10 yr val'!$D$3:$I$60</definedName>
    <definedName name="_qwe1" localSheetId="0">#N/A</definedName>
    <definedName name="_qwe1">MATCH(0.01,[0]!End_Bal,-1)+1</definedName>
    <definedName name="_Regression_X" localSheetId="0" hidden="1">[8]Gmd3!#REF!</definedName>
    <definedName name="_Regression_X" hidden="1">[8]Gmd3!#REF!</definedName>
    <definedName name="_Sort" localSheetId="0" hidden="1">#REF!</definedName>
    <definedName name="_Sort" hidden="1">#REF!</definedName>
    <definedName name="_Sorty" localSheetId="0" hidden="1">[9]Fixset!#REF!</definedName>
    <definedName name="_Sorty" hidden="1">[9]Fixset!#REF!</definedName>
    <definedName name="_spj1" localSheetId="0">#REF!</definedName>
    <definedName name="_spj1">#REF!</definedName>
    <definedName name="_TT20021" localSheetId="0">#REF!</definedName>
    <definedName name="_TT20021">#REF!</definedName>
    <definedName name="_TT20022" localSheetId="0">#REF!</definedName>
    <definedName name="_TT20022">#REF!</definedName>
    <definedName name="_TT20023" localSheetId="0">#REF!</definedName>
    <definedName name="_TT20023">#REF!</definedName>
    <definedName name="_TT20031" localSheetId="0">#REF!</definedName>
    <definedName name="_TT20031">#REF!</definedName>
    <definedName name="_TT20032" localSheetId="0">#REF!</definedName>
    <definedName name="_TT20032">#REF!</definedName>
    <definedName name="_TT20033" localSheetId="0">#REF!</definedName>
    <definedName name="_TT20033">#REF!</definedName>
    <definedName name="_TT20041" localSheetId="0">#REF!</definedName>
    <definedName name="_TT20041">#REF!</definedName>
    <definedName name="_TT20042" localSheetId="0">#REF!</definedName>
    <definedName name="_TT20042">#REF!</definedName>
    <definedName name="_TT20043" localSheetId="0">#REF!</definedName>
    <definedName name="_TT20043">#REF!</definedName>
    <definedName name="_TT20051" localSheetId="0">#REF!</definedName>
    <definedName name="_TT20051">#REF!</definedName>
    <definedName name="_TT20052" localSheetId="0">#REF!</definedName>
    <definedName name="_TT20052">#REF!</definedName>
    <definedName name="_TT20053" localSheetId="0">#REF!</definedName>
    <definedName name="_TT20053">#REF!</definedName>
    <definedName name="_TT20061" localSheetId="0">#REF!</definedName>
    <definedName name="_TT20061">#REF!</definedName>
    <definedName name="_TT20062" localSheetId="0">#REF!</definedName>
    <definedName name="_TT20062">#REF!</definedName>
    <definedName name="_TT20063" localSheetId="0">#REF!</definedName>
    <definedName name="_TT20063">#REF!</definedName>
    <definedName name="_tt20071" localSheetId="0">#REF!</definedName>
    <definedName name="_tt20071">#REF!</definedName>
    <definedName name="_tt20072" localSheetId="0">#REF!</definedName>
    <definedName name="_tt20072">#REF!</definedName>
    <definedName name="_tt20073" localSheetId="0">#REF!</definedName>
    <definedName name="_tt20073">#REF!</definedName>
    <definedName name="_tt20081" localSheetId="0">#REF!</definedName>
    <definedName name="_tt20081">#REF!</definedName>
    <definedName name="_tt20082" localSheetId="0">#REF!</definedName>
    <definedName name="_tt20082">#REF!</definedName>
    <definedName name="_tt20083" localSheetId="0">#REF!</definedName>
    <definedName name="_tt20083">#REF!</definedName>
    <definedName name="_vol1" localSheetId="0">#REF!</definedName>
    <definedName name="_vol1">#REF!</definedName>
    <definedName name="_vol10" localSheetId="0">#REF!</definedName>
    <definedName name="_vol10">#REF!</definedName>
    <definedName name="_vol11" localSheetId="0">#REF!</definedName>
    <definedName name="_vol11">#REF!</definedName>
    <definedName name="_vol12" localSheetId="0">#REF!</definedName>
    <definedName name="_vol12">#REF!</definedName>
    <definedName name="_vol13" localSheetId="0">#REF!</definedName>
    <definedName name="_vol13">#REF!</definedName>
    <definedName name="_vol14" localSheetId="0">#REF!</definedName>
    <definedName name="_vol14">#REF!</definedName>
    <definedName name="_vol15" localSheetId="0">#REF!</definedName>
    <definedName name="_vol15">#REF!</definedName>
    <definedName name="_vol16" localSheetId="0">#REF!</definedName>
    <definedName name="_vol16">#REF!</definedName>
    <definedName name="_vol2" localSheetId="0">#REF!</definedName>
    <definedName name="_vol2">#REF!</definedName>
    <definedName name="_vol3" localSheetId="0">#REF!</definedName>
    <definedName name="_vol3">#REF!</definedName>
    <definedName name="_vol4" localSheetId="0">#REF!</definedName>
    <definedName name="_vol4">#REF!</definedName>
    <definedName name="_vol5" localSheetId="0">#REF!</definedName>
    <definedName name="_vol5">#REF!</definedName>
    <definedName name="_vol6" localSheetId="0">#REF!</definedName>
    <definedName name="_vol6">#REF!</definedName>
    <definedName name="_vol7" localSheetId="0">#REF!</definedName>
    <definedName name="_vol7">#REF!</definedName>
    <definedName name="_vol8" localSheetId="0">#REF!</definedName>
    <definedName name="_vol8">#REF!</definedName>
    <definedName name="_vol9" localSheetId="0">#REF!</definedName>
    <definedName name="_vol9">#REF!</definedName>
    <definedName name="_wb1" localSheetId="0">#REF!</definedName>
    <definedName name="_wb1">#REF!</definedName>
    <definedName name="_yr5">'[10]5 yr val'!$D$3:$I$50</definedName>
    <definedName name="_z2" localSheetId="0">#N/A</definedName>
    <definedName name="_z2">MATCH(0.01,[0]!End_Bal,-1)+1</definedName>
    <definedName name="A" localSheetId="0">[11]As!#REF!</definedName>
    <definedName name="a_harsat" localSheetId="0">#REF!</definedName>
    <definedName name="a_harsat">#REF!</definedName>
    <definedName name="A_In_Bang_St_Pabrik" localSheetId="0">'[12]Bang-Non-St'!#REF!</definedName>
    <definedName name="A_In_Bang_St_Pabrik">'[12]Bang-Non-St'!#REF!</definedName>
    <definedName name="A_In_Spesifikasi_St" localSheetId="0">'[12]Bang-Non-St'!#REF!</definedName>
    <definedName name="A_In_Spesifikasi_St">'[12]Bang-Non-St'!#REF!</definedName>
    <definedName name="A_Pr_Data_13" localSheetId="0">#REF!</definedName>
    <definedName name="A_Pr_Data_13">#REF!</definedName>
    <definedName name="A_Pr_Data_15" localSheetId="0">#REF!</definedName>
    <definedName name="A_Pr_Data_15">#REF!</definedName>
    <definedName name="A_Pr_Rekap" localSheetId="0">#REF!</definedName>
    <definedName name="A_Pr_Rekap">#REF!</definedName>
    <definedName name="A_Pr_Spesifikasi" localSheetId="0">#REF!</definedName>
    <definedName name="A_Pr_Spesifikasi">#REF!</definedName>
    <definedName name="A_Print_BCT" localSheetId="0">#REF!</definedName>
    <definedName name="A_Print_BCT">#REF!</definedName>
    <definedName name="A_Print_Data_15" localSheetId="0">#REF!</definedName>
    <definedName name="A_Print_Data_15">#REF!</definedName>
    <definedName name="A_Print_Input_Tanah" localSheetId="0">#REF!</definedName>
    <definedName name="A_Print_Input_Tanah">#REF!</definedName>
    <definedName name="a1..2349" localSheetId="0">#REF!</definedName>
    <definedName name="a1..2349">#REF!</definedName>
    <definedName name="aa" localSheetId="0">Scheduled_Payment+Extra_Payment</definedName>
    <definedName name="AA_Copy_File_BNS" localSheetId="0">#REF!</definedName>
    <definedName name="AA_Copy_File_BNS">#REF!</definedName>
    <definedName name="AA_Copy_File_General" localSheetId="0">#REF!</definedName>
    <definedName name="AA_Copy_File_General">#REF!</definedName>
    <definedName name="AA_File_BNS" localSheetId="0">#REF!</definedName>
    <definedName name="AA_File_BNS">#REF!</definedName>
    <definedName name="AA_File_General" localSheetId="0">#REF!</definedName>
    <definedName name="AA_File_General">#REF!</definedName>
    <definedName name="AA_PrS_B_N_S_00" localSheetId="0">#REF!</definedName>
    <definedName name="AA_PrS_B_N_S_00">#REF!</definedName>
    <definedName name="AA_PrS_B_N_S_01" localSheetId="0">#REF!</definedName>
    <definedName name="AA_PrS_B_N_S_01">#REF!</definedName>
    <definedName name="AA_PrS_General" localSheetId="0">#REF!</definedName>
    <definedName name="AA_PrS_General">#REF!</definedName>
    <definedName name="AA_PrS_General_00" localSheetId="0">#REF!</definedName>
    <definedName name="AA_PrS_General_00">#REF!</definedName>
    <definedName name="AA_PrS_General_01" localSheetId="0">#REF!</definedName>
    <definedName name="AA_PrS_General_01">#REF!</definedName>
    <definedName name="AA_PrS_General_02" localSheetId="0">#REF!</definedName>
    <definedName name="AA_PrS_General_02">#REF!</definedName>
    <definedName name="aaa" localSheetId="0">Scheduled_Payment+Extra_Payment</definedName>
    <definedName name="aaa">Scheduled_Payment+Extra_Payment</definedName>
    <definedName name="abc" localSheetId="0">#REF!</definedName>
    <definedName name="abc">#REF!</definedName>
    <definedName name="account1" localSheetId="0">#REF!</definedName>
    <definedName name="account1">#REF!</definedName>
    <definedName name="acing" localSheetId="0" hidden="1">#REF!</definedName>
    <definedName name="acing" hidden="1">#REF!</definedName>
    <definedName name="AD" localSheetId="0">Scheduled_Payment+Extra_Payment</definedName>
    <definedName name="add_trans">'[13]Add-trans'!$J$7:$R$187</definedName>
    <definedName name="AF" localSheetId="0">#REF!</definedName>
    <definedName name="AF3_2">#N/A</definedName>
    <definedName name="AFG">#N/A</definedName>
    <definedName name="agi" localSheetId="0">OFFSET(#REF!,0,0,1,#REF!)</definedName>
    <definedName name="agi">OFFSET(#REF!,0,0,1,#REF!)</definedName>
    <definedName name="AGRORESULT" localSheetId="0">#REF!</definedName>
    <definedName name="AGRORESULT">#REF!</definedName>
    <definedName name="agruberesult" localSheetId="0">#REF!</definedName>
    <definedName name="agruberesult">#REF!</definedName>
    <definedName name="Ahong" localSheetId="0">OFFSET(#REF!,0,0,1,#REF!)</definedName>
    <definedName name="Ahong">OFFSET(#REF!,0,0,1,#REF!)</definedName>
    <definedName name="ak">#N/A</definedName>
    <definedName name="Akhir_Baris" localSheetId="0">#REF!</definedName>
    <definedName name="Akhir_Baris">#REF!</definedName>
    <definedName name="akp_bangunan_gedung_kantor" localSheetId="0">#REF!</definedName>
    <definedName name="akp_bangunan_gedung_kantor">#REF!</definedName>
    <definedName name="Alamat" localSheetId="0">#REF!</definedName>
    <definedName name="Alamat">#REF!</definedName>
    <definedName name="amplas" localSheetId="0">#REF!</definedName>
    <definedName name="amplas">#REF!</definedName>
    <definedName name="amplasb" localSheetId="0">#REF!</definedName>
    <definedName name="amplasb">#REF!</definedName>
    <definedName name="amplasc" localSheetId="0">#REF!</definedName>
    <definedName name="amplasc">#REF!</definedName>
    <definedName name="amplaswesi" localSheetId="0">#REF!</definedName>
    <definedName name="amplaswesi">#REF!</definedName>
    <definedName name="amplaswesib" localSheetId="0">#REF!</definedName>
    <definedName name="amplaswesib">#REF!</definedName>
    <definedName name="amplaswesic" localSheetId="0">#REF!</definedName>
    <definedName name="amplaswesic">#REF!</definedName>
    <definedName name="analisis" localSheetId="0">#REF!</definedName>
    <definedName name="analisis">#REF!</definedName>
    <definedName name="AndirAgro" localSheetId="0">[14]As!#REF!</definedName>
    <definedName name="AndirAgro">[14]As!#REF!</definedName>
    <definedName name="anjing">#N/A</definedName>
    <definedName name="Annual_interest_rate" localSheetId="0">#REF!</definedName>
    <definedName name="Annual_interest_rate">#REF!</definedName>
    <definedName name="ap" localSheetId="0">#REF!</definedName>
    <definedName name="ap">#REF!</definedName>
    <definedName name="ap_bangunan_gedung_kantor" localSheetId="0">#REF!</definedName>
    <definedName name="ap_bangunan_gedung_kantor">#REF!</definedName>
    <definedName name="apc">[15]OE!$Y$30</definedName>
    <definedName name="app" localSheetId="0">[16]Ring!#REF!</definedName>
    <definedName name="app">[17]Ring!#REF!</definedName>
    <definedName name="areal" localSheetId="0">#REF!</definedName>
    <definedName name="areal">#REF!</definedName>
    <definedName name="arif" localSheetId="0">IF('Resume 1 Nilai'!Values_Entered,'Resume 1 Nilai'!Header_Row+'Resume 1 Nilai'!Number_of_Payments,'Resume 1 Nilai'!Header_Row)</definedName>
    <definedName name="arif">IF([0]!Values_Entered,Header_Row+[0]!Number_of_Payments,Header_Row)</definedName>
    <definedName name="ARR">[7]Financials!$Y$11:$AC$11</definedName>
    <definedName name="as" localSheetId="0">Scheduled_Payment+Extra_Payment</definedName>
    <definedName name="as">Scheduled_Payment+Extra_Payment</definedName>
    <definedName name="asbesgb" localSheetId="0">#REF!</definedName>
    <definedName name="asbesgb">#REF!</definedName>
    <definedName name="asbesgbb" localSheetId="0">#REF!</definedName>
    <definedName name="asbesgbb">#REF!</definedName>
    <definedName name="asbesgk" localSheetId="0">#REF!</definedName>
    <definedName name="asbesgk">#REF!</definedName>
    <definedName name="asbesgkb" localSheetId="0">#REF!</definedName>
    <definedName name="asbesgkb">#REF!</definedName>
    <definedName name="asbesgkc" localSheetId="0">#REF!</definedName>
    <definedName name="asbesgkc">#REF!</definedName>
    <definedName name="aset" localSheetId="0">#REF!</definedName>
    <definedName name="aset">#REF!</definedName>
    <definedName name="ASF">[18]List!$B$55:$B$59</definedName>
    <definedName name="ASSETS" localSheetId="0">#REF!</definedName>
    <definedName name="ASSETS">#REF!</definedName>
    <definedName name="Asumsi" localSheetId="0">#REF!</definedName>
    <definedName name="Asumsi">#REF!</definedName>
    <definedName name="ATAP" localSheetId="0">[19]datasheet!$D$23:$D$33</definedName>
    <definedName name="ATAP">[20]datasheet!$D$23:$D$33</definedName>
    <definedName name="Awal_bangunan" localSheetId="0">#REF!</definedName>
    <definedName name="Awal_bangunan">#REF!</definedName>
    <definedName name="Awal_bangunan_gedung_kantor" localSheetId="0">#REF!</definedName>
    <definedName name="Awal_bangunan_gedung_kantor">#REF!</definedName>
    <definedName name="Awal_Bangunan_rumah_Dinas" localSheetId="0">#REF!</definedName>
    <definedName name="Awal_Bangunan_rumah_Dinas">#REF!</definedName>
    <definedName name="Awal_buy_in_Bangunan_Gedung_Kantor" localSheetId="0">#REF!</definedName>
    <definedName name="Awal_buy_in_Bangunan_Gedung_Kantor">#REF!</definedName>
    <definedName name="Awal_buy_in_Bangunan_rumah_dinas" localSheetId="0">#REF!</definedName>
    <definedName name="Awal_buy_in_Bangunan_rumah_dinas">#REF!</definedName>
    <definedName name="Awal_Buy_in_Komputer" localSheetId="0">#REF!</definedName>
    <definedName name="Awal_Buy_in_Komputer">#REF!</definedName>
    <definedName name="Awal_buy_in_lainnya" localSheetId="0">#REF!</definedName>
    <definedName name="Awal_buy_in_lainnya">#REF!</definedName>
    <definedName name="Awal_buy_in_leasing" localSheetId="0">#REF!</definedName>
    <definedName name="Awal_buy_in_leasing">#REF!</definedName>
    <definedName name="Awal_buy_in_listrik" localSheetId="0">#REF!</definedName>
    <definedName name="Awal_buy_in_listrik">#REF!</definedName>
    <definedName name="Awal_buy_in_mesin" localSheetId="0">#REF!</definedName>
    <definedName name="Awal_buy_in_mesin">#REF!</definedName>
    <definedName name="Awal_buy_in_mobil" localSheetId="0">#REF!</definedName>
    <definedName name="Awal_buy_in_mobil">#REF!</definedName>
    <definedName name="Awal_buy_in_Motor" localSheetId="0">#REF!</definedName>
    <definedName name="Awal_buy_in_Motor">#REF!</definedName>
    <definedName name="Awal_buy_in_partisi" localSheetId="0">#REF!</definedName>
    <definedName name="Awal_buy_in_partisi">#REF!</definedName>
    <definedName name="Awal_buy_in_Perabot_kantor_Kayu" localSheetId="0">#REF!</definedName>
    <definedName name="Awal_buy_in_Perabot_kantor_Kayu">#REF!</definedName>
    <definedName name="Awal_buy_in_perabot_kantor_logam" localSheetId="0">#REF!</definedName>
    <definedName name="Awal_buy_in_perabot_kantor_logam">#REF!</definedName>
    <definedName name="Awal_buy_in_Perabot_rumah_kayu" localSheetId="0">#REF!</definedName>
    <definedName name="Awal_buy_in_Perabot_rumah_kayu">#REF!</definedName>
    <definedName name="Awal_Buy_in_perabot_rumah_logam" localSheetId="0">#REF!</definedName>
    <definedName name="Awal_Buy_in_perabot_rumah_logam">#REF!</definedName>
    <definedName name="Awal_Buy_in_peralatan" localSheetId="0">#REF!</definedName>
    <definedName name="Awal_Buy_in_peralatan">#REF!</definedName>
    <definedName name="Awal_buy_in_perpustakaan" localSheetId="0">#REF!</definedName>
    <definedName name="Awal_buy_in_perpustakaan">#REF!</definedName>
    <definedName name="Awal_buy_in_Software" localSheetId="0">#REF!</definedName>
    <definedName name="Awal_buy_in_Software">#REF!</definedName>
    <definedName name="Awal_buy_in_Telepon" localSheetId="0">#REF!</definedName>
    <definedName name="Awal_buy_in_Telepon">#REF!</definedName>
    <definedName name="Awal_buy_in_Telex" localSheetId="0">#REF!</definedName>
    <definedName name="Awal_buy_in_Telex">#REF!</definedName>
    <definedName name="Awal_Hak_atas_tanah" localSheetId="0">#REF!</definedName>
    <definedName name="Awal_Hak_atas_tanah">#REF!</definedName>
    <definedName name="Awal_hardware" localSheetId="0">#REF!</definedName>
    <definedName name="Awal_hardware">#REF!</definedName>
    <definedName name="awal_lainnya" localSheetId="0">#REF!</definedName>
    <definedName name="awal_lainnya">#REF!</definedName>
    <definedName name="Awal_leasing" localSheetId="0">#REF!</definedName>
    <definedName name="Awal_leasing">#REF!</definedName>
    <definedName name="Awal_listrik" localSheetId="0">#REF!</definedName>
    <definedName name="Awal_listrik">#REF!</definedName>
    <definedName name="Awal_Mesin_kantor" localSheetId="0">#REF!</definedName>
    <definedName name="Awal_Mesin_kantor">#REF!</definedName>
    <definedName name="Awal_mobil" localSheetId="0">#REF!</definedName>
    <definedName name="Awal_mobil">#REF!</definedName>
    <definedName name="Awal_motor" localSheetId="0">#REF!</definedName>
    <definedName name="Awal_motor">#REF!</definedName>
    <definedName name="Awal_Partisi" localSheetId="0">#REF!</definedName>
    <definedName name="Awal_Partisi">#REF!</definedName>
    <definedName name="Awal_Per_kan_Un_Log" localSheetId="0">#REF!</definedName>
    <definedName name="Awal_Per_kan_Un_Log">#REF!</definedName>
    <definedName name="awal_perabot_kantor_kayu" localSheetId="0">#REF!</definedName>
    <definedName name="awal_perabot_kantor_kayu">#REF!</definedName>
    <definedName name="Awal_perabot_kantor_loga" localSheetId="0">#REF!</definedName>
    <definedName name="Awal_perabot_kantor_loga">#REF!</definedName>
    <definedName name="awal_perabot_kantor_logam" localSheetId="0">#REF!</definedName>
    <definedName name="awal_perabot_kantor_logam">#REF!</definedName>
    <definedName name="awal_perabot_rumah_kayu" localSheetId="0">#REF!</definedName>
    <definedName name="awal_perabot_rumah_kayu">#REF!</definedName>
    <definedName name="awal_perabot_rumah_logam" localSheetId="0">#REF!</definedName>
    <definedName name="awal_perabot_rumah_logam">#REF!</definedName>
    <definedName name="Awal_peralatan_kantor" localSheetId="0">#REF!</definedName>
    <definedName name="Awal_peralatan_kantor">#REF!</definedName>
    <definedName name="Awal_Perl_Kan_Un_Log" localSheetId="0">#REF!</definedName>
    <definedName name="Awal_Perl_Kan_Un_Log">#REF!</definedName>
    <definedName name="Awal_perpustakaan" localSheetId="0">#REF!</definedName>
    <definedName name="Awal_perpustakaan">#REF!</definedName>
    <definedName name="Awal_renovasi" localSheetId="0">#REF!</definedName>
    <definedName name="Awal_renovasi">#REF!</definedName>
    <definedName name="Awal_s_gedung" localSheetId="0">#REF!</definedName>
    <definedName name="Awal_s_gedung">#REF!</definedName>
    <definedName name="awal_s_komputer" localSheetId="0">#REF!</definedName>
    <definedName name="awal_s_komputer">#REF!</definedName>
    <definedName name="Awal_s_lainnya" localSheetId="0">#REF!</definedName>
    <definedName name="Awal_s_lainnya">#REF!</definedName>
    <definedName name="Awal_s_leasing" localSheetId="0">#REF!</definedName>
    <definedName name="Awal_s_leasing">#REF!</definedName>
    <definedName name="Awal_s_listrik" localSheetId="0">#REF!</definedName>
    <definedName name="Awal_s_listrik">#REF!</definedName>
    <definedName name="Awal_s_Mesin" localSheetId="0">#REF!</definedName>
    <definedName name="Awal_s_Mesin">#REF!</definedName>
    <definedName name="Awal_s_mobil" localSheetId="0">#REF!</definedName>
    <definedName name="Awal_s_mobil">#REF!</definedName>
    <definedName name="Awal_s_Motor" localSheetId="0">#REF!</definedName>
    <definedName name="Awal_s_Motor">#REF!</definedName>
    <definedName name="Awal_s_partisi" localSheetId="0">#REF!</definedName>
    <definedName name="Awal_s_partisi">#REF!</definedName>
    <definedName name="Awal_s_Perabot_kantor_kayu" localSheetId="0">#REF!</definedName>
    <definedName name="Awal_s_Perabot_kantor_kayu">#REF!</definedName>
    <definedName name="Awal_s_Perabot_kantor_logam" localSheetId="0">#REF!</definedName>
    <definedName name="Awal_s_Perabot_kantor_logam">#REF!</definedName>
    <definedName name="Awal_s_Perabot_rumah_kayu" localSheetId="0">#REF!</definedName>
    <definedName name="Awal_s_Perabot_rumah_kayu">#REF!</definedName>
    <definedName name="Awal_s_Perabot_rumah_logam" localSheetId="0">#REF!</definedName>
    <definedName name="Awal_s_Perabot_rumah_logam">#REF!</definedName>
    <definedName name="Awal_s_Peralatan" localSheetId="0">#REF!</definedName>
    <definedName name="Awal_s_Peralatan">#REF!</definedName>
    <definedName name="Awal_s_perpustakaan" localSheetId="0">#REF!</definedName>
    <definedName name="Awal_s_perpustakaan">#REF!</definedName>
    <definedName name="Awal_s_rumah" localSheetId="0">#REF!</definedName>
    <definedName name="Awal_s_rumah">#REF!</definedName>
    <definedName name="Awal_s_telepon" localSheetId="0">#REF!</definedName>
    <definedName name="Awal_s_telepon">#REF!</definedName>
    <definedName name="Awal_s_Telex" localSheetId="0">#REF!</definedName>
    <definedName name="Awal_s_Telex">#REF!</definedName>
    <definedName name="Awal_software" localSheetId="0">#REF!</definedName>
    <definedName name="Awal_software">#REF!</definedName>
    <definedName name="Awal_t_in_gedung" localSheetId="0">#REF!</definedName>
    <definedName name="Awal_t_in_gedung">#REF!</definedName>
    <definedName name="Awal_t_in_komputer" localSheetId="0">#REF!</definedName>
    <definedName name="Awal_t_in_komputer">#REF!</definedName>
    <definedName name="awal_t_in_lainnya" localSheetId="0">#REF!</definedName>
    <definedName name="awal_t_in_lainnya">#REF!</definedName>
    <definedName name="Awal_t_in_leasing" localSheetId="0">#REF!</definedName>
    <definedName name="Awal_t_in_leasing">#REF!</definedName>
    <definedName name="Awal_t_in_listrik" localSheetId="0">#REF!</definedName>
    <definedName name="Awal_t_in_listrik">#REF!</definedName>
    <definedName name="awal_t_in_mesin" localSheetId="0">#REF!</definedName>
    <definedName name="awal_t_in_mesin">#REF!</definedName>
    <definedName name="Awal_t_in_mobil" localSheetId="0">#REF!</definedName>
    <definedName name="Awal_t_in_mobil">#REF!</definedName>
    <definedName name="Awal_t_in_motor" localSheetId="0">#REF!</definedName>
    <definedName name="Awal_t_in_motor">#REF!</definedName>
    <definedName name="Awal_t_in_partisi" localSheetId="0">#REF!</definedName>
    <definedName name="Awal_t_in_partisi">#REF!</definedName>
    <definedName name="Awal_t_in_perabor_rumah_logam" localSheetId="0">#REF!</definedName>
    <definedName name="Awal_t_in_perabor_rumah_logam">#REF!</definedName>
    <definedName name="Awal_t_in_perabot_kantor_kayu" localSheetId="0">#REF!</definedName>
    <definedName name="Awal_t_in_perabot_kantor_kayu">#REF!</definedName>
    <definedName name="Awal_t_in_Perabot_kantor_logam" localSheetId="0">#REF!</definedName>
    <definedName name="Awal_t_in_Perabot_kantor_logam">#REF!</definedName>
    <definedName name="Awal_t_in_perabot_rumah_kayu" localSheetId="0">#REF!</definedName>
    <definedName name="Awal_t_in_perabot_rumah_kayu">#REF!</definedName>
    <definedName name="Awal_t_in_peralatan" localSheetId="0">#REF!</definedName>
    <definedName name="Awal_t_in_peralatan">#REF!</definedName>
    <definedName name="Awal_t_in_perpustakaan" localSheetId="0">#REF!</definedName>
    <definedName name="Awal_t_in_perpustakaan">#REF!</definedName>
    <definedName name="awal_t_in_rumah" localSheetId="0">#REF!</definedName>
    <definedName name="awal_t_in_rumah">#REF!</definedName>
    <definedName name="Awal_t_in_software" localSheetId="0">#REF!</definedName>
    <definedName name="Awal_t_in_software">#REF!</definedName>
    <definedName name="Awal_t_in_telepon" localSheetId="0">#REF!</definedName>
    <definedName name="Awal_t_in_telepon">#REF!</definedName>
    <definedName name="Awal_t_in_telex" localSheetId="0">#REF!</definedName>
    <definedName name="Awal_t_in_telex">#REF!</definedName>
    <definedName name="Awal_t_o_gedung" localSheetId="0">#REF!</definedName>
    <definedName name="Awal_t_o_gedung">#REF!</definedName>
    <definedName name="Awal_t_o_komputer" localSheetId="0">#REF!</definedName>
    <definedName name="Awal_t_o_komputer">#REF!</definedName>
    <definedName name="Awal_t_o_mesin" localSheetId="0">#REF!</definedName>
    <definedName name="Awal_t_o_mesin">#REF!</definedName>
    <definedName name="Awal_t_o_mobil" localSheetId="0">#REF!</definedName>
    <definedName name="Awal_t_o_mobil">#REF!</definedName>
    <definedName name="Awal_t_o_Peralatan" localSheetId="0">#REF!</definedName>
    <definedName name="Awal_t_o_Peralatan">#REF!</definedName>
    <definedName name="Awal_t_o_rumah" localSheetId="0">#REF!</definedName>
    <definedName name="Awal_t_o_rumah">#REF!</definedName>
    <definedName name="Awal_t_o_Software" localSheetId="0">#REF!</definedName>
    <definedName name="Awal_t_o_Software">#REF!</definedName>
    <definedName name="Awal_t_o_telepon" localSheetId="0">#REF!</definedName>
    <definedName name="Awal_t_o_telepon">#REF!</definedName>
    <definedName name="Awal_telepon" localSheetId="0">#REF!</definedName>
    <definedName name="Awal_telepon">#REF!</definedName>
    <definedName name="Awal_telex" localSheetId="0">#REF!</definedName>
    <definedName name="Awal_telex">#REF!</definedName>
    <definedName name="B" localSheetId="0">[11]As!#REF!</definedName>
    <definedName name="Baja" localSheetId="0">[21]BCT!#REF!</definedName>
    <definedName name="Baja">[22]BCT!#REF!</definedName>
    <definedName name="BANG">#N/A</definedName>
    <definedName name="BANG_2">#N/A</definedName>
    <definedName name="bangunan" localSheetId="0">#REF!</definedName>
    <definedName name="bangunan">#REF!</definedName>
    <definedName name="bangunan_1" localSheetId="0">#REF!</definedName>
    <definedName name="bangunan_1">#REF!</definedName>
    <definedName name="Bangunan_2" localSheetId="0">#REF!</definedName>
    <definedName name="Bangunan_2">#REF!</definedName>
    <definedName name="Bangunan_3" localSheetId="0">#REF!</definedName>
    <definedName name="Bangunan_3">#REF!</definedName>
    <definedName name="Bangunan_4" localSheetId="0">#REF!</definedName>
    <definedName name="Bangunan_4">#REF!</definedName>
    <definedName name="bangunan_5" localSheetId="0">#REF!</definedName>
    <definedName name="bangunan_5">#REF!</definedName>
    <definedName name="Bangunan_6" localSheetId="0">#REF!</definedName>
    <definedName name="Bangunan_6">#REF!</definedName>
    <definedName name="bangunan_7" localSheetId="0">#REF!</definedName>
    <definedName name="bangunan_7">#REF!</definedName>
    <definedName name="bangunan1">[23]List!$B$22:$B$27</definedName>
    <definedName name="baris_simpan" localSheetId="0">#REF!</definedName>
    <definedName name="baris_simpan">#REF!</definedName>
    <definedName name="BARU" localSheetId="0">[24]As!#REF!</definedName>
    <definedName name="BARU">[24]As!#REF!</definedName>
    <definedName name="bata" localSheetId="0">#REF!</definedName>
    <definedName name="bata">#REF!</definedName>
    <definedName name="batab" localSheetId="0">#REF!</definedName>
    <definedName name="batab">#REF!</definedName>
    <definedName name="batac" localSheetId="0">#REF!</definedName>
    <definedName name="batac">#REF!</definedName>
    <definedName name="BCT" localSheetId="0">#REF!</definedName>
    <definedName name="BCT">#REF!</definedName>
    <definedName name="Beg_Bal" localSheetId="0">#REF!</definedName>
    <definedName name="Beg_Bal">#REF!</definedName>
    <definedName name="begel" localSheetId="0">#REF!</definedName>
    <definedName name="begel">#REF!</definedName>
    <definedName name="begelb" localSheetId="0">#REF!</definedName>
    <definedName name="begelb">#REF!</definedName>
    <definedName name="begelc" localSheetId="0">#REF!</definedName>
    <definedName name="begelc">#REF!</definedName>
    <definedName name="begis1c" localSheetId="0">#REF!</definedName>
    <definedName name="begis1c">#REF!</definedName>
    <definedName name="begis2c" localSheetId="0">#REF!</definedName>
    <definedName name="begis2c">#REF!</definedName>
    <definedName name="begisc" localSheetId="0">#REF!</definedName>
    <definedName name="begisc">#REF!</definedName>
    <definedName name="begisf8" localSheetId="0">#REF!</definedName>
    <definedName name="begisf8">#REF!</definedName>
    <definedName name="begisf8b." localSheetId="0">#REF!</definedName>
    <definedName name="begisf8b.">#REF!</definedName>
    <definedName name="begisf9" localSheetId="0">#REF!</definedName>
    <definedName name="begisf9">#REF!</definedName>
    <definedName name="begisg48" localSheetId="0">#REF!</definedName>
    <definedName name="begisg48">#REF!</definedName>
    <definedName name="begisg48b" localSheetId="0">#REF!</definedName>
    <definedName name="begisg48b">#REF!</definedName>
    <definedName name="begistg48b" localSheetId="0">#REF!</definedName>
    <definedName name="begistg48b">#REF!</definedName>
    <definedName name="begistingab" localSheetId="0">#REF!</definedName>
    <definedName name="begistingab">#REF!</definedName>
    <definedName name="begistingc" localSheetId="0">#REF!</definedName>
    <definedName name="begistingc">#REF!</definedName>
    <definedName name="bendrat" localSheetId="0">#REF!</definedName>
    <definedName name="bendrat">#REF!</definedName>
    <definedName name="bendratb" localSheetId="0">#REF!</definedName>
    <definedName name="bendratb">#REF!</definedName>
    <definedName name="bendratc" localSheetId="0">#REF!</definedName>
    <definedName name="bendratc">#REF!</definedName>
    <definedName name="Bentang_Panjang" localSheetId="0">#REF!</definedName>
    <definedName name="Bentang_Panjang">#REF!</definedName>
    <definedName name="bentuk" localSheetId="0">#REF!</definedName>
    <definedName name="bentuk">#REF!</definedName>
    <definedName name="Bentuk_Tanah" localSheetId="0">[19]datasheet!$C$3:$C$8</definedName>
    <definedName name="Bentuk_Tanah">[20]datasheet!$C$3:$C$8</definedName>
    <definedName name="bentuk1">[23]List!$B$12:$B$15</definedName>
    <definedName name="besig2" localSheetId="0">#REF!</definedName>
    <definedName name="besig2">#REF!</definedName>
    <definedName name="Beton" localSheetId="0">[21]BCT!#REF!</definedName>
    <definedName name="Beton">[22]BCT!#REF!</definedName>
    <definedName name="betonbtla1" localSheetId="0">#REF!</definedName>
    <definedName name="betonbtla1">#REF!</definedName>
    <definedName name="betonbtla2" localSheetId="0">#REF!</definedName>
    <definedName name="betonbtla2">#REF!</definedName>
    <definedName name="betonbtla3" localSheetId="0">#REF!</definedName>
    <definedName name="betonbtla3">#REF!</definedName>
    <definedName name="betonbtla4" localSheetId="0">#REF!</definedName>
    <definedName name="betonbtla4">#REF!</definedName>
    <definedName name="betonbtla5" localSheetId="0">#REF!</definedName>
    <definedName name="betonbtla5">#REF!</definedName>
    <definedName name="betonbtlb1" localSheetId="0">#REF!</definedName>
    <definedName name="betonbtlb1">#REF!</definedName>
    <definedName name="betonbtlb2" localSheetId="0">#REF!</definedName>
    <definedName name="betonbtlb2">#REF!</definedName>
    <definedName name="betonbtlb3" localSheetId="0">#REF!</definedName>
    <definedName name="betonbtlb3">#REF!</definedName>
    <definedName name="betonbtlb4" localSheetId="0">#REF!</definedName>
    <definedName name="betonbtlb4">#REF!</definedName>
    <definedName name="betoncora" localSheetId="0">#REF!</definedName>
    <definedName name="betoncora">#REF!</definedName>
    <definedName name="betoncorb" localSheetId="0">#REF!</definedName>
    <definedName name="betoncorb">#REF!</definedName>
    <definedName name="betung" localSheetId="0">#REF!</definedName>
    <definedName name="betung">#REF!</definedName>
    <definedName name="betungrubberadjust" localSheetId="0">#REF!</definedName>
    <definedName name="betungrubberadjust">#REF!</definedName>
    <definedName name="bggf" localSheetId="0">OFFSET('Resume 1 Nilai'!Full_Print,0,0,'Resume 1 Nilai'!fccd)</definedName>
    <definedName name="bggf">OFFSET([0]!Full_Print,0,0,[0]!fccd)</definedName>
    <definedName name="Biaya" localSheetId="0">[25]As!$I$49</definedName>
    <definedName name="BIAYA">[26]Bangunan!$DF$73:$DQ$173</definedName>
    <definedName name="Biaya_angkut" localSheetId="0">#REF!</definedName>
    <definedName name="Biaya_angkut">#REF!</definedName>
    <definedName name="Biaya_bibit" localSheetId="0">#REF!</definedName>
    <definedName name="Biaya_bibit">#REF!</definedName>
    <definedName name="biaya_jual_kavling">'[27]Rinci-Biaya'!$A$40:$IV$40</definedName>
    <definedName name="Biaya_jual_rumah">'[27]Rinci-Biaya'!$A$72:$IV$72</definedName>
    <definedName name="Biaya_panen" localSheetId="0">#REF!</definedName>
    <definedName name="Biaya_panen">#REF!</definedName>
    <definedName name="biaya_per_ha" localSheetId="0">#REF!</definedName>
    <definedName name="biaya_per_ha">#REF!</definedName>
    <definedName name="biayaangkut" localSheetId="0">#REF!</definedName>
    <definedName name="biayaangkut">#REF!</definedName>
    <definedName name="biayabibit" localSheetId="0">#REF!</definedName>
    <definedName name="biayabibit">#REF!</definedName>
    <definedName name="Biayainvestasi" localSheetId="0">#REF!</definedName>
    <definedName name="Biayainvestasi">#REF!</definedName>
    <definedName name="biayapanen" localSheetId="0">#REF!</definedName>
    <definedName name="biayapanen">#REF!</definedName>
    <definedName name="biayaperunit" localSheetId="0">#REF!</definedName>
    <definedName name="biayaperunit">#REF!</definedName>
    <definedName name="biladjust" localSheetId="0">#REF!</definedName>
    <definedName name="biladjust">#REF!</definedName>
    <definedName name="bilresultadjust" localSheetId="0">#REF!</definedName>
    <definedName name="bilresultadjust">#REF!</definedName>
    <definedName name="blrj" localSheetId="0">#REF!</definedName>
    <definedName name="blrj">#REF!</definedName>
    <definedName name="bnt_1" localSheetId="0">#REF!</definedName>
    <definedName name="bnt_1">#REF!</definedName>
    <definedName name="bnt_2" localSheetId="0">#REF!</definedName>
    <definedName name="bnt_2">#REF!</definedName>
    <definedName name="bnt1_tri" localSheetId="0">#REF!</definedName>
    <definedName name="bnt1_tri">#REF!</definedName>
    <definedName name="bnt2_tri" localSheetId="0">#REF!</definedName>
    <definedName name="bnt2_tri">#REF!</definedName>
    <definedName name="boq" localSheetId="0">#REF!</definedName>
    <definedName name="boq">#REF!</definedName>
    <definedName name="brlj1" localSheetId="0">#REF!</definedName>
    <definedName name="brlj1">#REF!</definedName>
    <definedName name="BS" localSheetId="0">#REF!</definedName>
    <definedName name="BS">#REF!</definedName>
    <definedName name="bu" localSheetId="0">[28]FINISHING!#REF!</definedName>
    <definedName name="bu">[28]FINISHING!#REF!</definedName>
    <definedName name="Buatan_Mana" localSheetId="0">#REF!</definedName>
    <definedName name="Buatan_Mana">#REF!</definedName>
    <definedName name="bubunganasbes" localSheetId="0">#REF!</definedName>
    <definedName name="bubunganasbes">#REF!</definedName>
    <definedName name="bubunganasbesb" localSheetId="0">#REF!</definedName>
    <definedName name="bubunganasbesb">#REF!</definedName>
    <definedName name="bubunganasbesc" localSheetId="0">#REF!</definedName>
    <definedName name="bubunganasbesc">#REF!</definedName>
    <definedName name="buluhadjust" localSheetId="0">#REF!</definedName>
    <definedName name="buluhadjust">#REF!</definedName>
    <definedName name="bungadjust" localSheetId="0">#REF!</definedName>
    <definedName name="bungadjust">#REF!</definedName>
    <definedName name="C_Rekap_City" localSheetId="0">'[12]Bang-Non-St'!#REF!</definedName>
    <definedName name="C_Rekap_City">'[12]Bang-Non-St'!#REF!</definedName>
    <definedName name="CASHFLOW" localSheetId="0">#REF!</definedName>
    <definedName name="CASHFLOW">#REF!</definedName>
    <definedName name="CASHFLOW3" localSheetId="0">#REF!</definedName>
    <definedName name="CASHFLOW3">#REF!</definedName>
    <definedName name="CashflowAAV" localSheetId="0">#REF!</definedName>
    <definedName name="CashflowAAV">#REF!</definedName>
    <definedName name="catbesi" localSheetId="0">#REF!</definedName>
    <definedName name="catbesi">#REF!</definedName>
    <definedName name="catbesib" localSheetId="0">#REF!</definedName>
    <definedName name="catbesib">#REF!</definedName>
    <definedName name="catbesic" localSheetId="0">#REF!</definedName>
    <definedName name="catbesic">#REF!</definedName>
    <definedName name="catkayu" localSheetId="0">#REF!</definedName>
    <definedName name="catkayu">#REF!</definedName>
    <definedName name="catkayub" localSheetId="0">#REF!</definedName>
    <definedName name="catkayub">#REF!</definedName>
    <definedName name="catkayuc" localSheetId="0">#REF!</definedName>
    <definedName name="catkayuc">#REF!</definedName>
    <definedName name="cattembok" localSheetId="0">#REF!</definedName>
    <definedName name="cattembok">#REF!</definedName>
    <definedName name="cattembokb" localSheetId="0">#REF!</definedName>
    <definedName name="cattembokb">#REF!</definedName>
    <definedName name="cattembokc" localSheetId="0">#REF!</definedName>
    <definedName name="cattembokc">#REF!</definedName>
    <definedName name="cde" localSheetId="0">Scheduled_Payment+Extra_Payment</definedName>
    <definedName name="cde">Scheduled_Payment+Extra_Payment</definedName>
    <definedName name="cde_2">#NAME?+#NAME?</definedName>
    <definedName name="cdx" localSheetId="0">#N/A</definedName>
    <definedName name="cdx">IF([0]!Loan_Amount*[0]!Interest_Rate*[0]!Loan_Years*[0]!Loan_Start&gt;0,1,0)</definedName>
    <definedName name="cecep" localSheetId="0" hidden="1">#REF!</definedName>
    <definedName name="cecep" hidden="1">#REF!</definedName>
    <definedName name="celcon_13">[29]FINISHING!$I$60</definedName>
    <definedName name="celcon_15">[29]FINISHING!$I$61</definedName>
    <definedName name="cepot" localSheetId="0" hidden="1">#REF!</definedName>
    <definedName name="cepot" hidden="1">#REF!</definedName>
    <definedName name="cetakab" localSheetId="0">#REF!</definedName>
    <definedName name="cetakab">#REF!</definedName>
    <definedName name="CF" localSheetId="0">#REF!</definedName>
    <definedName name="CF">#REF!</definedName>
    <definedName name="CFAA" localSheetId="0">OFFSET(#REF!,0,0,1,#REF!)</definedName>
    <definedName name="CFAA">OFFSET(#REF!,0,0,1,#REF!)</definedName>
    <definedName name="Chart1">[10]Graphs!$B$2:$K$29</definedName>
    <definedName name="ckd" localSheetId="0">#REF!</definedName>
    <definedName name="ckd">#REF!</definedName>
    <definedName name="comb1" localSheetId="0">#REF!</definedName>
    <definedName name="comb1">#REF!</definedName>
    <definedName name="COMMENT">[10]Input!$C$10</definedName>
    <definedName name="COPY">'[10]10 yr val'!$AD$19:$AI$20</definedName>
    <definedName name="Copy_File_BNS" localSheetId="0">#REF!</definedName>
    <definedName name="Copy_File_BNS">#REF!</definedName>
    <definedName name="Copy_File_General" localSheetId="0">#REF!</definedName>
    <definedName name="Copy_File_General">#REF!</definedName>
    <definedName name="copy1" localSheetId="0">#REF!</definedName>
    <definedName name="copy1">#REF!</definedName>
    <definedName name="copy2">#N/A</definedName>
    <definedName name="cor41ab" localSheetId="0">#REF!</definedName>
    <definedName name="cor41ab">#REF!</definedName>
    <definedName name="cor41bb" localSheetId="0">#REF!</definedName>
    <definedName name="cor41bb">#REF!</definedName>
    <definedName name="corbetonac" localSheetId="0">#REF!</definedName>
    <definedName name="corbetonac">#REF!</definedName>
    <definedName name="corbetonbc" localSheetId="0">#REF!</definedName>
    <definedName name="corbetonbc">#REF!</definedName>
    <definedName name="corg41a" localSheetId="0">#REF!</definedName>
    <definedName name="corg41a">#REF!</definedName>
    <definedName name="corg41ab" localSheetId="0">#REF!</definedName>
    <definedName name="corg41ab">#REF!</definedName>
    <definedName name="corg41b" localSheetId="0">#REF!</definedName>
    <definedName name="corg41b">#REF!</definedName>
    <definedName name="cpi" localSheetId="0">#REF!</definedName>
    <definedName name="cpi">#REF!</definedName>
    <definedName name="_xlnm.Criteria" localSheetId="0">#REF!</definedName>
    <definedName name="_xlnm.Criteria">#REF!</definedName>
    <definedName name="CTR">[30]kki!$A$2</definedName>
    <definedName name="D" localSheetId="0">[11]As!#REF!</definedName>
    <definedName name="daf_jud_tab">'[13]S-2'!$B$12:$C$39</definedName>
    <definedName name="dana.t" localSheetId="0">IF('Resume 1 Nilai'!Values_Entered,'Resume 1 Nilai'!Header_Row+'Resume 1 Nilai'!Number_of_Payments,'Resume 1 Nilai'!Header_Row)</definedName>
    <definedName name="dana.t">IF([0]!Values_Entered,Header_Row+[0]!Number_of_Payments,Header_Row)</definedName>
    <definedName name="Dapur" localSheetId="0">#REF!</definedName>
    <definedName name="Dapur">#REF!</definedName>
    <definedName name="Data" localSheetId="0">#REF!</definedName>
    <definedName name="Data">#REF!</definedName>
    <definedName name="_xlnm.Database" localSheetId="0">#REF!</definedName>
    <definedName name="_xlnm.Database">#REF!</definedName>
    <definedName name="DATE">[10]Financials!$Y$8:$AC$8</definedName>
    <definedName name="dcde" localSheetId="0">Scheduled_Payment+Extra_Payment</definedName>
    <definedName name="dcde">Scheduled_Payment+Extra_Payment</definedName>
    <definedName name="dcde_2">#NAME?+#NAME?</definedName>
    <definedName name="DCF" localSheetId="0">#REF!</definedName>
    <definedName name="DCF">#REF!</definedName>
    <definedName name="dd" localSheetId="0">IF('Resume 1 Nilai'!Values_Entered,'Resume 1 Nilai'!Header_Row+'Resume 1 Nilai'!Number_of_Payments,'Resume 1 Nilai'!Header_Row)</definedName>
    <definedName name="dd">IF([0]!Values_Entered,Header_Row+[0]!Number_of_Payments,Header_Row)</definedName>
    <definedName name="ddy" localSheetId="0">[31]AT!#REF!</definedName>
    <definedName name="ddy">[31]AT!#REF!</definedName>
    <definedName name="DEPCTS">[7]Financials!$Y$14:$AC$14</definedName>
    <definedName name="depr_dormitori">'[27]Rinci-Biaya'!$A$235:$IV$235</definedName>
    <definedName name="depr_fac">'[27]Rinci-Biaya'!$A$205:$IV$205</definedName>
    <definedName name="depr_fasilitas_lainnya">'[27]Rinci-Biaya'!$A$272:$IV$272</definedName>
    <definedName name="depr_gudang">'[27]Rinci-Biaya'!$A$251:$IV$251</definedName>
    <definedName name="depr_menara_komunikasi">'[27]Rinci-Biaya'!$A$263:$IV$263</definedName>
    <definedName name="depr_ruko">'[27]Rinci-Biaya'!$A$230:$IV$230</definedName>
    <definedName name="depr_spbu">'[27]Rinci-Biaya'!$A$278:$IV$278</definedName>
    <definedName name="depr_wisma_bukit_indah">'[27]Rinci-Biaya'!$A$256:$IV$256</definedName>
    <definedName name="Detail_pks" localSheetId="0">#REF!</definedName>
    <definedName name="Detail_pks">#REF!</definedName>
    <definedName name="DF">[18]List!$B$1:$B$9</definedName>
    <definedName name="dff" localSheetId="0">OFFSET('Resume 1 Nilai'!Full_Print,0,0,'Resume 1 Nilai'!qw)</definedName>
    <definedName name="dff">OFFSET([0]!Full_Print,0,0,[0]!qw)</definedName>
    <definedName name="DFH">#N/A</definedName>
    <definedName name="didit" localSheetId="0" hidden="1">#REF!</definedName>
    <definedName name="didit" hidden="1">#REF!</definedName>
    <definedName name="DINDING" localSheetId="0">[19]datasheet!$C$23:$C$35</definedName>
    <definedName name="DINDING">[20]datasheet!$C$23:$C$35</definedName>
    <definedName name="Divisi" localSheetId="0">#REF!</definedName>
    <definedName name="Divisi">#REF!</definedName>
    <definedName name="DP6b" localSheetId="0">[32]JSiar!#REF!</definedName>
    <definedName name="DP6b">[32]JSiar!#REF!</definedName>
    <definedName name="DP6C" localSheetId="0">[32]JSiar!#REF!</definedName>
    <definedName name="DP6C">[32]JSiar!#REF!</definedName>
    <definedName name="DP7A" localSheetId="0">[32]JSiar!#REF!</definedName>
    <definedName name="DP7A">[32]JSiar!#REF!</definedName>
    <definedName name="DP7B" localSheetId="0">[32]JSiar!#REF!</definedName>
    <definedName name="DP7B">[32]JSiar!#REF!</definedName>
    <definedName name="DP7C" localSheetId="0">[32]JSiar!#REF!</definedName>
    <definedName name="DP7C">[32]JSiar!#REF!</definedName>
    <definedName name="DP7D" localSheetId="0">[32]JSiar!#REF!</definedName>
    <definedName name="DP7D">[32]JSiar!#REF!</definedName>
    <definedName name="DP8A" localSheetId="0">[32]JSiar!#REF!</definedName>
    <definedName name="DP8A">[32]JSiar!#REF!</definedName>
    <definedName name="DP8B" localSheetId="0">[32]JSiar!#REF!</definedName>
    <definedName name="DP8B">[32]JSiar!#REF!</definedName>
    <definedName name="DP8C" localSheetId="0">[32]JSiar!#REF!</definedName>
    <definedName name="DP8C">[32]JSiar!#REF!</definedName>
    <definedName name="DP9A" localSheetId="0">[32]JSiar!#REF!</definedName>
    <definedName name="DP9A">[32]JSiar!#REF!</definedName>
    <definedName name="DP9B" localSheetId="0">[32]JSiar!#REF!</definedName>
    <definedName name="DP9B">[32]JSiar!#REF!</definedName>
    <definedName name="DP9C" localSheetId="0">[32]JSiar!#REF!</definedName>
    <definedName name="DP9C">[32]JSiar!#REF!</definedName>
    <definedName name="DP9d" localSheetId="0">[33]JSiar!#REF!</definedName>
    <definedName name="DP9d">[33]JSiar!#REF!</definedName>
    <definedName name="Drainage_S" localSheetId="0">#REF!</definedName>
    <definedName name="Drainage_S">#REF!</definedName>
    <definedName name="Drive_Way" localSheetId="0">#REF!</definedName>
    <definedName name="Drive_Way">#REF!</definedName>
    <definedName name="DUA" localSheetId="0">[21]BCT!#REF!</definedName>
    <definedName name="DUA">[22]BCT!#REF!</definedName>
    <definedName name="e" localSheetId="0">[14]As!#REF!</definedName>
    <definedName name="e3ed" localSheetId="0">#N/A</definedName>
    <definedName name="e3ed">MATCH(0.01,[0]!End_Bal,-1)+1</definedName>
    <definedName name="eac" localSheetId="0">#REF!</definedName>
    <definedName name="eac">#REF!</definedName>
    <definedName name="ed3_2">#NAME?+#NAME?</definedName>
    <definedName name="edo" localSheetId="0">[14]As!#REF!</definedName>
    <definedName name="edo">[14]As!#REF!</definedName>
    <definedName name="ee">#N/A</definedName>
    <definedName name="ee_2">#N/A</definedName>
    <definedName name="eee">#N/A</definedName>
    <definedName name="eee_2">#N/A</definedName>
    <definedName name="ekpanobesar" localSheetId="0">#REF!</definedName>
    <definedName name="ekpanobesar">#REF!</definedName>
    <definedName name="ekpanobesarc" localSheetId="0">#REF!</definedName>
    <definedName name="ekpanobesarc">#REF!</definedName>
    <definedName name="EMPAT" localSheetId="0">[21]BCT!#REF!</definedName>
    <definedName name="EMPAT">[22]BCT!#REF!</definedName>
    <definedName name="End_Bal" localSheetId="0">#REF!</definedName>
    <definedName name="End_Bal">#REF!</definedName>
    <definedName name="engseljend" localSheetId="0">#REF!</definedName>
    <definedName name="engseljend">#REF!</definedName>
    <definedName name="engseljendb" localSheetId="0">#REF!</definedName>
    <definedName name="engseljendb">#REF!</definedName>
    <definedName name="engseljendc" localSheetId="0">#REF!</definedName>
    <definedName name="engseljendc">#REF!</definedName>
    <definedName name="engselpintu" localSheetId="0">#REF!</definedName>
    <definedName name="engselpintu">#REF!</definedName>
    <definedName name="engselpintub" localSheetId="0">#REF!</definedName>
    <definedName name="engselpintub">#REF!</definedName>
    <definedName name="engselpintuc" localSheetId="0">#REF!</definedName>
    <definedName name="engselpintuc">#REF!</definedName>
    <definedName name="ENTRANCE" localSheetId="0">#REF!</definedName>
    <definedName name="ENTRANCE">#REF!</definedName>
    <definedName name="EQP">[29]PLUMBING!$G$2:$G$65536</definedName>
    <definedName name="er" localSheetId="0">MATCH(0.01,'Resume 1 Nilai'!End_Bal,-1)+1</definedName>
    <definedName name="er">MATCH(0.01,[0]!End_Bal,-1)+1</definedName>
    <definedName name="eternit" localSheetId="0">#REF!</definedName>
    <definedName name="eternit">#REF!</definedName>
    <definedName name="eternitb" localSheetId="0">#REF!</definedName>
    <definedName name="eternitb">#REF!</definedName>
    <definedName name="eternitc" localSheetId="0">#REF!</definedName>
    <definedName name="eternitc">#REF!</definedName>
    <definedName name="Excel_BuiltIn_Print_Area" localSheetId="0">#REF!</definedName>
    <definedName name="Excel_BuiltIn_Print_Area">#REF!</definedName>
    <definedName name="expanobesarb" localSheetId="0">#REF!</definedName>
    <definedName name="expanobesarb">#REF!</definedName>
    <definedName name="expanokecil" localSheetId="0">#REF!</definedName>
    <definedName name="expanokecil">#REF!</definedName>
    <definedName name="expanokecilb" localSheetId="0">#REF!</definedName>
    <definedName name="expanokecilb">#REF!</definedName>
    <definedName name="expanokecilc" localSheetId="0">#REF!</definedName>
    <definedName name="expanokecilc">#REF!</definedName>
    <definedName name="Extra_Pay" localSheetId="0">#REF!</definedName>
    <definedName name="Extra_Pay">#REF!</definedName>
    <definedName name="_xlnm.Extract" localSheetId="0">#REF!</definedName>
    <definedName name="_xlnm.Extract">#REF!</definedName>
    <definedName name="f" localSheetId="0">[34]List!$B$51:$B$53</definedName>
    <definedName name="FACTSHEET" localSheetId="0">#REF!</definedName>
    <definedName name="FACTSHEET">#REF!</definedName>
    <definedName name="FACTSHEET2" localSheetId="0">#REF!</definedName>
    <definedName name="FACTSHEET2">#REF!</definedName>
    <definedName name="FACTSHEET3" localSheetId="0">#REF!</definedName>
    <definedName name="FACTSHEET3">#REF!</definedName>
    <definedName name="FASILITAS_MALL" localSheetId="0">#REF!</definedName>
    <definedName name="FASILITAS_MALL">#REF!</definedName>
    <definedName name="FASLITAS_APARTEMEN" localSheetId="0">#REF!</definedName>
    <definedName name="FASLITAS_APARTEMEN">#REF!</definedName>
    <definedName name="FASLITAS_HOTEL" localSheetId="0">#REF!</definedName>
    <definedName name="FASLITAS_HOTEL">#REF!</definedName>
    <definedName name="FASLITAS_KANTOR" localSheetId="0">#REF!</definedName>
    <definedName name="FASLITAS_KANTOR">#REF!</definedName>
    <definedName name="fccd" localSheetId="0">IF('Resume 1 Nilai'!cdx,'Resume 1 Nilai'!Header_Row+'Resume 1 Nilai'!ggg,'Resume 1 Nilai'!Header_Row)</definedName>
    <definedName name="fccd">IF(cdx,[0]!Header_Row+[0]!ggg,[0]!Header_Row)</definedName>
    <definedName name="fd" localSheetId="0">#N/A</definedName>
    <definedName name="fd">DATE(YEAR([0]!Loan_Start),MONTH([0]!Loan_Start)+Payment_Number,DAY([0]!Loan_Start))</definedName>
    <definedName name="fds">[35]List!$B$39:$B$44</definedName>
    <definedName name="ff" localSheetId="0">#N/A</definedName>
    <definedName name="ff">IF([0]!Loan_Amount*[0]!Interest_Rate*[0]!Loan_Years*[0]!Loan_Start&gt;0,1,0)</definedName>
    <definedName name="FFE" localSheetId="0">#REF!</definedName>
    <definedName name="FFE">#REF!</definedName>
    <definedName name="fffggg" localSheetId="0">Scheduled_Payment+Extra_Payment</definedName>
    <definedName name="fffggg">Scheduled_Payment+Extra_Payment</definedName>
    <definedName name="FG">#N/A</definedName>
    <definedName name="FirmValue" localSheetId="0">#REF!</definedName>
    <definedName name="FirmValue">#REF!</definedName>
    <definedName name="First_payment_due" localSheetId="0">#REF!</definedName>
    <definedName name="First_payment_due">#REF!</definedName>
    <definedName name="flpg" localSheetId="0">#REF!</definedName>
    <definedName name="flpg">#REF!</definedName>
    <definedName name="flpg1" localSheetId="0">#REF!</definedName>
    <definedName name="flpg1">#REF!</definedName>
    <definedName name="food" localSheetId="0">#REF!</definedName>
    <definedName name="food">#REF!</definedName>
    <definedName name="food1" localSheetId="0">#REF!</definedName>
    <definedName name="food1">#REF!</definedName>
    <definedName name="FORM_NONPERUMAHAN" localSheetId="0">#REF!</definedName>
    <definedName name="FORM_NONPERUMAHAN">#REF!</definedName>
    <definedName name="FORM_PERUMAHAN" localSheetId="0">#REF!</definedName>
    <definedName name="FORM_PERUMAHAN">#REF!</definedName>
    <definedName name="foto" localSheetId="0">#N/A</definedName>
    <definedName name="foto">DATE(YEAR([0]!Loan_Start),MONTH([0]!Loan_Start)+Payment_Number,DAY([0]!Loan_Start))</definedName>
    <definedName name="Foto2">#N/A</definedName>
    <definedName name="frr" localSheetId="0">Scheduled_Payment+Extra_Payment</definedName>
    <definedName name="frr">Scheduled_Payment+Extra_Payment</definedName>
    <definedName name="frr_2" localSheetId="0">#NAME?+Extra_Payment</definedName>
    <definedName name="frr_2">#NAME?+Extra_Payment</definedName>
    <definedName name="frrf" localSheetId="0">MATCH(0.01,'Resume 1 Nilai'!End_Bal,-1)+1</definedName>
    <definedName name="frrf">MATCH(0.01,[0]!End_Bal,-1)+1</definedName>
    <definedName name="Full_Print" localSheetId="0">#REF!</definedName>
    <definedName name="Full_Print">#REF!</definedName>
    <definedName name="fvdd" localSheetId="0">Scheduled_Payment+Extra_Payment</definedName>
    <definedName name="fvdd">Scheduled_Payment+Extra_Payment</definedName>
    <definedName name="fvdd_2" localSheetId="0">#NAME?+Extra_Payment</definedName>
    <definedName name="fvdd_2">#NAME?+Extra_Payment</definedName>
    <definedName name="fvfr" localSheetId="0">MATCH(0.01,'Resume 1 Nilai'!End_Bal,-1)+1</definedName>
    <definedName name="fvfr">MATCH(0.01,[0]!End_Bal,-1)+1</definedName>
    <definedName name="fvgf" localSheetId="0">MATCH(0.01,'Resume 1 Nilai'!End_Bal,-1)+1</definedName>
    <definedName name="fvgf">MATCH(0.01,[0]!End_Bal,-1)+1</definedName>
    <definedName name="g" localSheetId="0">[34]List!$B$39:$B$49</definedName>
    <definedName name="Gable_B" localSheetId="0">#REF!</definedName>
    <definedName name="Gable_B">#REF!</definedName>
    <definedName name="gb">#N/A</definedName>
    <definedName name="gb_2">#N/A</definedName>
    <definedName name="gendengbetonb" localSheetId="0">#REF!</definedName>
    <definedName name="gendengbetonb">#REF!</definedName>
    <definedName name="gendengmagas" localSheetId="0">#REF!</definedName>
    <definedName name="gendengmagas">#REF!</definedName>
    <definedName name="gendengmagasc" localSheetId="0">#REF!</definedName>
    <definedName name="gendengmagasc">#REF!</definedName>
    <definedName name="gendengplentong" localSheetId="0">#REF!</definedName>
    <definedName name="gendengplentong">#REF!</definedName>
    <definedName name="gendengplentongb" localSheetId="0">#REF!</definedName>
    <definedName name="gendengplentongb">#REF!</definedName>
    <definedName name="gendengplentongc" localSheetId="0">#REF!</definedName>
    <definedName name="gendengplentongc">#REF!</definedName>
    <definedName name="gendengvlam" localSheetId="0">#REF!</definedName>
    <definedName name="gendengvlam">#REF!</definedName>
    <definedName name="gendengvlamb" localSheetId="0">#REF!</definedName>
    <definedName name="gendengvlamb">#REF!</definedName>
    <definedName name="gendengvlamsc" localSheetId="0">#REF!</definedName>
    <definedName name="gendengvlamsc">#REF!</definedName>
    <definedName name="gg" localSheetId="0">#N/A</definedName>
    <definedName name="gg">DATE(YEAR([0]!Loan_Start),MONTH([0]!Loan_Start)+Payment_Number,DAY([0]!Loan_Start))</definedName>
    <definedName name="gg_2" localSheetId="0">#NAME?+Extra_Payment</definedName>
    <definedName name="gg_2">#NAME?+Extra_Payment</definedName>
    <definedName name="ggg" localSheetId="0">MATCH(0.01,'Resume 1 Nilai'!End_Bal,-1)+1</definedName>
    <definedName name="ggg">MATCH(0.01,[0]!End_Bal,-1)+1</definedName>
    <definedName name="GOP">[10]Financials!$Y$15:$AC$15</definedName>
    <definedName name="Grade" localSheetId="0">#REF!</definedName>
    <definedName name="Grade">#REF!</definedName>
    <definedName name="grendel" localSheetId="0">#REF!</definedName>
    <definedName name="grendel">#REF!</definedName>
    <definedName name="grendelb" localSheetId="0">#REF!</definedName>
    <definedName name="grendelb">#REF!</definedName>
    <definedName name="grendelc" localSheetId="0">#REF!</definedName>
    <definedName name="grendelc">#REF!</definedName>
    <definedName name="Growth" localSheetId="0">#REF!</definedName>
    <definedName name="Growth">#REF!</definedName>
    <definedName name="grph1">'[10] Summ fin.'!$B$5:$R$8</definedName>
    <definedName name="gun" localSheetId="0">OFFSET(#REF!,0,0,1,#REF!)</definedName>
    <definedName name="gun">OFFSET(#REF!,0,0,1,#REF!)</definedName>
    <definedName name="Har_tbm1" localSheetId="0">#REF!</definedName>
    <definedName name="Har_tbm1">#REF!</definedName>
    <definedName name="Har_tbm1_gmb" localSheetId="0">#REF!</definedName>
    <definedName name="Har_tbm1_gmb">#REF!</definedName>
    <definedName name="Har_tbm2" localSheetId="0">#REF!</definedName>
    <definedName name="Har_tbm2">#REF!</definedName>
    <definedName name="Har_tbm2_gmb" localSheetId="0">#REF!</definedName>
    <definedName name="Har_tbm2_gmb">#REF!</definedName>
    <definedName name="Har_tbm3" localSheetId="0">#REF!</definedName>
    <definedName name="Har_tbm3">#REF!</definedName>
    <definedName name="Har_tbm3_gmb" localSheetId="0">#REF!</definedName>
    <definedName name="Har_tbm3_gmb">#REF!</definedName>
    <definedName name="har_tm" localSheetId="0">#REF!</definedName>
    <definedName name="har_tm">#REF!</definedName>
    <definedName name="Har_tm_gmb" localSheetId="0">#REF!</definedName>
    <definedName name="Har_tm_gmb">#REF!</definedName>
    <definedName name="HardCost" localSheetId="0">#REF!</definedName>
    <definedName name="HardCost">#REF!</definedName>
    <definedName name="harflek" localSheetId="0">#REF!</definedName>
    <definedName name="harflek">#REF!</definedName>
    <definedName name="harflekb" localSheetId="0">#REF!</definedName>
    <definedName name="harflekb">#REF!</definedName>
    <definedName name="harflekc" localSheetId="0">#REF!</definedName>
    <definedName name="harflekc">#REF!</definedName>
    <definedName name="Harga_Bahan" localSheetId="0">#REF!</definedName>
    <definedName name="Harga_Bahan">#REF!</definedName>
    <definedName name="HargaBeli" localSheetId="0">#REF!</definedName>
    <definedName name="HargaBeli">#REF!</definedName>
    <definedName name="Hari1" localSheetId="0">#REF!</definedName>
    <definedName name="Hari1">#REF!</definedName>
    <definedName name="Hari2" localSheetId="0">#REF!</definedName>
    <definedName name="Hari2">#REF!</definedName>
    <definedName name="hartbm1" localSheetId="0">#REF!</definedName>
    <definedName name="hartbm1">#REF!</definedName>
    <definedName name="hartbm2" localSheetId="0">#REF!</definedName>
    <definedName name="hartbm2">#REF!</definedName>
    <definedName name="hartbm3" localSheetId="0">#REF!</definedName>
    <definedName name="hartbm3">#REF!</definedName>
    <definedName name="hartm" localSheetId="0">#REF!</definedName>
    <definedName name="hartm">#REF!</definedName>
    <definedName name="HB" localSheetId="0">#REF!</definedName>
    <definedName name="HB">#REF!</definedName>
    <definedName name="HDP" localSheetId="0">#REF!</definedName>
    <definedName name="HDP">#REF!</definedName>
    <definedName name="HEAD">[7]Financials!$A$3:$D$5</definedName>
    <definedName name="Header_Row" localSheetId="0">ROW(#REF!)</definedName>
    <definedName name="Header_Row">ROW(#REF!)</definedName>
    <definedName name="hghg">[35]List!$B$50:$B$54</definedName>
    <definedName name="Hitungan" localSheetId="0">MATCH(0.01,'Resume 1 Nilai'!End_Bal,-1)+1</definedName>
    <definedName name="Hitungan">MATCH(0.01,[0]!End_Bal,-1)+1</definedName>
    <definedName name="hj">#N/A</definedName>
    <definedName name="HJ_TBS" localSheetId="0">#REF!</definedName>
    <definedName name="HJ_TBS">#REF!</definedName>
    <definedName name="HJK">[18]List!$B$51:$B$53</definedName>
    <definedName name="HK">'[36]B-Ops-Sawit'!$E$2</definedName>
    <definedName name="hkgk" localSheetId="0">#REF!</definedName>
    <definedName name="hkgk">#REF!</definedName>
    <definedName name="hlkl" localSheetId="0">#REF!</definedName>
    <definedName name="hlkl">#REF!</definedName>
    <definedName name="HOK" localSheetId="0">#REF!</definedName>
    <definedName name="HOK">#REF!</definedName>
    <definedName name="HTG" localSheetId="0">[37]T.material!#REF!</definedName>
    <definedName name="HTG">[38]T.material!#REF!</definedName>
    <definedName name="HTNG" localSheetId="0">[37]T.material!#REF!</definedName>
    <definedName name="HTNG">[38]T.material!#REF!</definedName>
    <definedName name="Hutan_primer" localSheetId="0">#REF!</definedName>
    <definedName name="Hutan_primer">#REF!</definedName>
    <definedName name="Hutan_sekunder" localSheetId="0">#REF!</definedName>
    <definedName name="Hutan_sekunder">#REF!</definedName>
    <definedName name="hutanprimer" localSheetId="0">#REF!</definedName>
    <definedName name="hutanprimer">#REF!</definedName>
    <definedName name="hutansekunder" localSheetId="0">#REF!</definedName>
    <definedName name="hutansekunder">#REF!</definedName>
    <definedName name="HY">#N/A</definedName>
    <definedName name="IDCApt" localSheetId="0">#REF!</definedName>
    <definedName name="IDCApt">#REF!</definedName>
    <definedName name="IEFAN" localSheetId="0">Scheduled_Payment+Extra_Payment</definedName>
    <definedName name="IEFAN">Scheduled_Payment+Extra_Payment</definedName>
    <definedName name="IL">[26]Bangunan!$DE$2:$DQ$42</definedName>
    <definedName name="INCOME" localSheetId="0">#REF!</definedName>
    <definedName name="INCOME">#REF!</definedName>
    <definedName name="INDEX" localSheetId="0">#REF!</definedName>
    <definedName name="INDEX">#REF!</definedName>
    <definedName name="Indikasi_dan_Kondisi_sebenarnya" localSheetId="0">#REF!</definedName>
    <definedName name="Indikasi_dan_Kondisi_sebenarnya">#REF!</definedName>
    <definedName name="Indoor_Outdoor" localSheetId="0">#REF!</definedName>
    <definedName name="Indoor_Outdoor">#REF!</definedName>
    <definedName name="inflation">[10]Input!$A$37:$D$51</definedName>
    <definedName name="INPUT" localSheetId="0">'[7]10 yr val'!#REF!</definedName>
    <definedName name="INPUT">'[7]10 yr val'!#REF!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nvest_bgn" localSheetId="0">'[13]Pro-Base'!#REF!</definedName>
    <definedName name="invest_bgn">'[13]Pro-Base'!#REF!</definedName>
    <definedName name="invest_bgn_tp" localSheetId="0">#REF!</definedName>
    <definedName name="invest_bgn_tp">#REF!</definedName>
    <definedName name="invest_bgntp" localSheetId="0">#REF!</definedName>
    <definedName name="invest_bgntp">#REF!</definedName>
    <definedName name="invest_ken" localSheetId="0">'[13]Pro-Base'!#REF!</definedName>
    <definedName name="invest_ken">'[13]Pro-Base'!#REF!</definedName>
    <definedName name="invest_ken_tp" localSheetId="0">#REF!</definedName>
    <definedName name="invest_ken_tp">#REF!</definedName>
    <definedName name="invest_kentp" localSheetId="0">#REF!</definedName>
    <definedName name="invest_kentp">#REF!</definedName>
    <definedName name="invest_msn" localSheetId="0">'[13]Pro-Base'!#REF!</definedName>
    <definedName name="invest_msn">'[13]Pro-Base'!#REF!</definedName>
    <definedName name="invest_msn_tp" localSheetId="0">#REF!</definedName>
    <definedName name="invest_msn_tp">#REF!</definedName>
    <definedName name="invest_msntp" localSheetId="0">#REF!</definedName>
    <definedName name="invest_msntp">#REF!</definedName>
    <definedName name="invest_off" localSheetId="0">'[13]Pro-Base'!#REF!</definedName>
    <definedName name="invest_off">'[13]Pro-Base'!#REF!</definedName>
    <definedName name="invest_off_tp" localSheetId="0">#REF!</definedName>
    <definedName name="invest_off_tp">#REF!</definedName>
    <definedName name="invest_offtp" localSheetId="0">#REF!</definedName>
    <definedName name="invest_offtp">#REF!</definedName>
    <definedName name="investasi" localSheetId="0">'[13]Pro-Base'!#REF!</definedName>
    <definedName name="investasi">'[13]Pro-Base'!#REF!</definedName>
    <definedName name="investasi_tp" localSheetId="0">#REF!</definedName>
    <definedName name="investasi_tp">#REF!</definedName>
    <definedName name="investasitp" localSheetId="0">#REF!</definedName>
    <definedName name="investasitp">#REF!</definedName>
    <definedName name="irenk" localSheetId="0">#REF!</definedName>
    <definedName name="irenk">#REF!</definedName>
    <definedName name="IRR" localSheetId="0">[39]As!#REF!</definedName>
    <definedName name="IRR">[39]As!#REF!</definedName>
    <definedName name="IRRNPV" localSheetId="0">OFFSET(#REF!,0,0,1,#REF!)</definedName>
    <definedName name="IRRNPV">OFFSET(#REF!,0,0,1,#REF!)</definedName>
    <definedName name="IWAN">#N/A</definedName>
    <definedName name="j" localSheetId="0">[40]List!$A$61:$A$87</definedName>
    <definedName name="jagamalam" localSheetId="0">#REF!</definedName>
    <definedName name="jagamalam">#REF!</definedName>
    <definedName name="jagamalamb" localSheetId="0">#REF!</definedName>
    <definedName name="jagamalamb">#REF!</definedName>
    <definedName name="jagamalamc" localSheetId="0">#REF!</definedName>
    <definedName name="jagamalamc">#REF!</definedName>
    <definedName name="Jalan_produksi" localSheetId="0">#REF!</definedName>
    <definedName name="Jalan_produksi">#REF!</definedName>
    <definedName name="Jalan_produksi_gmb" localSheetId="0">#REF!</definedName>
    <definedName name="Jalan_produksi_gmb">#REF!</definedName>
    <definedName name="Jalan_utama" localSheetId="0">#REF!</definedName>
    <definedName name="Jalan_utama">#REF!</definedName>
    <definedName name="Jalan_utama_gmb" localSheetId="0">#REF!</definedName>
    <definedName name="Jalan_utama_gmb">#REF!</definedName>
    <definedName name="jalanproduksi" localSheetId="0">#REF!</definedName>
    <definedName name="jalanproduksi">#REF!</definedName>
    <definedName name="jalanutama" localSheetId="0">#REF!</definedName>
    <definedName name="jalanutama">#REF!</definedName>
    <definedName name="JENDELA" localSheetId="0">[19]datasheet!$H$23:$H$30</definedName>
    <definedName name="JENDELA">[20]datasheet!$H$23:$H$30</definedName>
    <definedName name="jenis" localSheetId="0">#REF!</definedName>
    <definedName name="jenis">#REF!</definedName>
    <definedName name="Jenis_Properti" localSheetId="0">[19]datasheet!$A$3:$A$12</definedName>
    <definedName name="Jenis_Properti">[20]datasheet!$A$3:$A$12</definedName>
    <definedName name="jenis1">[23]List!$B$1:$B$10</definedName>
    <definedName name="JJHJGJ" localSheetId="0">#REF!</definedName>
    <definedName name="JJHJGJ">#REF!</definedName>
    <definedName name="jkhkjlhjk" localSheetId="0">#REF!</definedName>
    <definedName name="jkhkjlhjk">#REF!</definedName>
    <definedName name="jkt" localSheetId="0">#REF!</definedName>
    <definedName name="jkt">#REF!</definedName>
    <definedName name="JML" localSheetId="0">[37]T.material!#REF!</definedName>
    <definedName name="JML">[38]T.material!#REF!</definedName>
    <definedName name="JML_USD" localSheetId="0">[37]T.material!#REF!</definedName>
    <definedName name="JML_USD">[38]T.material!#REF!</definedName>
    <definedName name="jrjtj" localSheetId="0">MATCH(0.01,'Resume 1 Nilai'!End_Bal,-1)+1</definedName>
    <definedName name="jrjtj">MATCH(0.01,[0]!End_Bal,-1)+1</definedName>
    <definedName name="jual_kavling">'[27]Rinci-Pendapatan'!$A$40:$IV$40</definedName>
    <definedName name="jual_rumah">'[27]Rinci-Pendapatan'!$A$72:$IV$72</definedName>
    <definedName name="jual_spbu">'[27]Rinci-Pendapatan'!$A$296:$IV$296</definedName>
    <definedName name="Jumlah_Lantai" localSheetId="0">#REF!</definedName>
    <definedName name="Jumlah_Lantai">#REF!</definedName>
    <definedName name="juo" localSheetId="0" hidden="1">#REF!</definedName>
    <definedName name="juo" hidden="1">#REF!</definedName>
    <definedName name="K" localSheetId="0">[11]As!#REF!</definedName>
    <definedName name="k_qty">[29]STRUKTUR!$O$48</definedName>
    <definedName name="k_up">[29]STRUKTUR!$O$49</definedName>
    <definedName name="ka">[15]OE!$Y$39</definedName>
    <definedName name="kaca3" localSheetId="0">#REF!</definedName>
    <definedName name="kaca3">#REF!</definedName>
    <definedName name="kaca3b" localSheetId="0">#REF!</definedName>
    <definedName name="kaca3b">#REF!</definedName>
    <definedName name="kaca3c" localSheetId="0">#REF!</definedName>
    <definedName name="kaca3c">#REF!</definedName>
    <definedName name="kaca5" localSheetId="0">#REF!</definedName>
    <definedName name="kaca5">#REF!</definedName>
    <definedName name="kaca5b" localSheetId="0">#REF!</definedName>
    <definedName name="kaca5b">#REF!</definedName>
    <definedName name="kaca5c" localSheetId="0">#REF!</definedName>
    <definedName name="kaca5c">#REF!</definedName>
    <definedName name="kacaes" localSheetId="0">#REF!</definedName>
    <definedName name="kacaes">#REF!</definedName>
    <definedName name="kacaesb" localSheetId="0">#REF!</definedName>
    <definedName name="kacaesb">#REF!</definedName>
    <definedName name="kacaesc" localSheetId="0">#REF!</definedName>
    <definedName name="kacaesc">#REF!</definedName>
    <definedName name="kacangan" localSheetId="0">#REF!</definedName>
    <definedName name="kacangan">#REF!</definedName>
    <definedName name="kapur" localSheetId="0">#REF!</definedName>
    <definedName name="kapur">#REF!</definedName>
    <definedName name="kapurb" localSheetId="0">#REF!</definedName>
    <definedName name="kapurb">#REF!</definedName>
    <definedName name="kapurc" localSheetId="0">#REF!</definedName>
    <definedName name="kapurc">#REF!</definedName>
    <definedName name="Kayu" localSheetId="0">[21]BCT!#REF!</definedName>
    <definedName name="Kayu">[22]BCT!#REF!</definedName>
    <definedName name="kayubangkir" localSheetId="0">#REF!</definedName>
    <definedName name="kayubangkir">#REF!</definedName>
    <definedName name="kayubangkirb" localSheetId="0">#REF!</definedName>
    <definedName name="kayubangkirb">#REF!</definedName>
    <definedName name="kayubangkirc" localSheetId="0">#REF!</definedName>
    <definedName name="kayubangkirc">#REF!</definedName>
    <definedName name="kayucetakana" localSheetId="0">#REF!</definedName>
    <definedName name="kayucetakana">#REF!</definedName>
    <definedName name="kayucetakanb" localSheetId="0">#REF!</definedName>
    <definedName name="kayucetakanb">#REF!</definedName>
    <definedName name="kayukamper" localSheetId="0">#REF!</definedName>
    <definedName name="kayukamper">#REF!</definedName>
    <definedName name="kayukamperb" localSheetId="0">#REF!</definedName>
    <definedName name="kayukamperb">#REF!</definedName>
    <definedName name="kayukamperc" localSheetId="0">#REF!</definedName>
    <definedName name="kayukamperc">#REF!</definedName>
    <definedName name="kayukruing" localSheetId="0">#REF!</definedName>
    <definedName name="kayukruing">#REF!</definedName>
    <definedName name="kayukruingb" localSheetId="0">#REF!</definedName>
    <definedName name="kayukruingb">#REF!</definedName>
    <definedName name="kayukruingc" localSheetId="0">#REF!</definedName>
    <definedName name="kayukruingc">#REF!</definedName>
    <definedName name="kayumeranti" localSheetId="0">#REF!</definedName>
    <definedName name="kayumeranti">#REF!</definedName>
    <definedName name="kayumerantib" localSheetId="0">#REF!</definedName>
    <definedName name="kayumerantib">#REF!</definedName>
    <definedName name="kayumerantic" localSheetId="0">#REF!</definedName>
    <definedName name="kayumerantic">#REF!</definedName>
    <definedName name="kayutahun" localSheetId="0">#REF!</definedName>
    <definedName name="kayutahun">#REF!</definedName>
    <definedName name="kayutahunb" localSheetId="0">#REF!</definedName>
    <definedName name="kayutahunb">#REF!</definedName>
    <definedName name="kayutahunc" localSheetId="0">#REF!</definedName>
    <definedName name="kayutahunc">#REF!</definedName>
    <definedName name="kebun" localSheetId="0">#REF!</definedName>
    <definedName name="kebun">#REF!</definedName>
    <definedName name="Kebun_all">[36]Inv!$B$5:$AC$29</definedName>
    <definedName name="kebun_tt" localSheetId="0">#REF!</definedName>
    <definedName name="kebun_tt">#REF!</definedName>
    <definedName name="kegiatanfisik" localSheetId="0">#REF!</definedName>
    <definedName name="kegiatanfisik">#REF!</definedName>
    <definedName name="Kelapa_sawit" localSheetId="0">#REF!</definedName>
    <definedName name="Kelapa_sawit">#REF!</definedName>
    <definedName name="kelapasawit" localSheetId="0">#REF!</definedName>
    <definedName name="kelapasawit">#REF!</definedName>
    <definedName name="Kelas_kebun" localSheetId="0">#REF!</definedName>
    <definedName name="Kelas_kebun">#REF!</definedName>
    <definedName name="Kenaikan_HJ" localSheetId="0">#REF!</definedName>
    <definedName name="Kenaikan_HJ">#REF!</definedName>
    <definedName name="KenaikanBiayaPabrik" localSheetId="0">#REF!</definedName>
    <definedName name="KenaikanBiayaPabrik">#REF!</definedName>
    <definedName name="kepalatk" localSheetId="0">#REF!</definedName>
    <definedName name="kepalatk">#REF!</definedName>
    <definedName name="kepalatkb" localSheetId="0">#REF!</definedName>
    <definedName name="kepalatkb">#REF!</definedName>
    <definedName name="kepalatkc" localSheetId="0">#REF!</definedName>
    <definedName name="kepalatkc">#REF!</definedName>
    <definedName name="keradin20" localSheetId="0">#REF!</definedName>
    <definedName name="keradin20">#REF!</definedName>
    <definedName name="keradin20b" localSheetId="0">#REF!</definedName>
    <definedName name="keradin20b">#REF!</definedName>
    <definedName name="keradin20c" localSheetId="0">#REF!</definedName>
    <definedName name="keradin20c">#REF!</definedName>
    <definedName name="keradin25" localSheetId="0">#REF!</definedName>
    <definedName name="keradin25">#REF!</definedName>
    <definedName name="keradin25b" localSheetId="0">#REF!</definedName>
    <definedName name="keradin25b">#REF!</definedName>
    <definedName name="keradin25c" localSheetId="0">#REF!</definedName>
    <definedName name="keradin25c">#REF!</definedName>
    <definedName name="keralan20" localSheetId="0">#REF!</definedName>
    <definedName name="keralan20">#REF!</definedName>
    <definedName name="keralan20b" localSheetId="0">#REF!</definedName>
    <definedName name="keralan20b">#REF!</definedName>
    <definedName name="keralan20c" localSheetId="0">#REF!</definedName>
    <definedName name="keralan20c">#REF!</definedName>
    <definedName name="keralan30" localSheetId="0">#REF!</definedName>
    <definedName name="keralan30">#REF!</definedName>
    <definedName name="keralan30b" localSheetId="0">#REF!</definedName>
    <definedName name="keralan30b">#REF!</definedName>
    <definedName name="keralan30c" localSheetId="0">#REF!</definedName>
    <definedName name="keralan30c">#REF!</definedName>
    <definedName name="keralan40" localSheetId="0">#REF!</definedName>
    <definedName name="keralan40">#REF!</definedName>
    <definedName name="keralan40b" localSheetId="0">#REF!</definedName>
    <definedName name="keralan40b">#REF!</definedName>
    <definedName name="keralan40c" localSheetId="0">#REF!</definedName>
    <definedName name="keralan40c">#REF!</definedName>
    <definedName name="kerpusgendeng" localSheetId="0">#REF!</definedName>
    <definedName name="kerpusgendeng">#REF!</definedName>
    <definedName name="kerpusgendengb" localSheetId="0">#REF!</definedName>
    <definedName name="kerpusgendengb">#REF!</definedName>
    <definedName name="kerpusgendengc" localSheetId="0">#REF!</definedName>
    <definedName name="kerpusgendengc">#REF!</definedName>
    <definedName name="kerpusmagas" localSheetId="0">#REF!</definedName>
    <definedName name="kerpusmagas">#REF!</definedName>
    <definedName name="kerpusmagasb" localSheetId="0">#REF!</definedName>
    <definedName name="kerpusmagasb">#REF!</definedName>
    <definedName name="kerpusmagasc" localSheetId="0">#REF!</definedName>
    <definedName name="kerpusmagasc">#REF!</definedName>
    <definedName name="kim" localSheetId="0">#REF!</definedName>
    <definedName name="kim">#REF!</definedName>
    <definedName name="kirimit" localSheetId="0">#REF!</definedName>
    <definedName name="kirimit">#REF!</definedName>
    <definedName name="kk">[15]OE!$Y$21</definedName>
    <definedName name="kkkkkkkkkkkk" localSheetId="0">'[13]Pro-Base'!#REF!</definedName>
    <definedName name="kkkkkkkkkkkk">'[13]Pro-Base'!#REF!</definedName>
    <definedName name="kl">[15]OE!$Y$22</definedName>
    <definedName name="Kode" localSheetId="0">#REF!</definedName>
    <definedName name="Kode">#REF!</definedName>
    <definedName name="KODE_HTG">'[41]TERM OF PAYMENT'!$A$6:$C$98</definedName>
    <definedName name="Kode_Jenis_Bangunan_Umur" localSheetId="0">#REF!</definedName>
    <definedName name="Kode_Jenis_Bangunan_Umur">#REF!</definedName>
    <definedName name="Kode_k" localSheetId="0">#REF!</definedName>
    <definedName name="Kode_k">#REF!</definedName>
    <definedName name="Kode_Lokasi_Kabupaten" localSheetId="0">'[42]bct-PABRIK'!#REF!</definedName>
    <definedName name="Kode_Lokasi_Kabupaten">'[43]bct-PABRIK'!#REF!</definedName>
    <definedName name="Kolam_Renang" localSheetId="0">#REF!</definedName>
    <definedName name="Kolam_Renang">#REF!</definedName>
    <definedName name="kom">[15]OE!$Y$29</definedName>
    <definedName name="KOMPONEN_APARTEMEN" localSheetId="0">#REF!</definedName>
    <definedName name="KOMPONEN_APARTEMEN">#REF!</definedName>
    <definedName name="KOMPONEN_HOTEL" localSheetId="0">#REF!</definedName>
    <definedName name="KOMPONEN_HOTEL">#REF!</definedName>
    <definedName name="KOMPONEN_KANTOR" localSheetId="0">#REF!</definedName>
    <definedName name="KOMPONEN_KANTOR">#REF!</definedName>
    <definedName name="KOMPONEN_MALL" localSheetId="0">#REF!</definedName>
    <definedName name="KOMPONEN_MALL">#REF!</definedName>
    <definedName name="KOMPONEN_PARKIR" localSheetId="0">#REF!</definedName>
    <definedName name="KOMPONEN_PARKIR">#REF!</definedName>
    <definedName name="kon" localSheetId="0" hidden="1">#REF!</definedName>
    <definedName name="kon" hidden="1">#REF!</definedName>
    <definedName name="Kondisi_Barang" localSheetId="0">#REF!</definedName>
    <definedName name="Kondisi_Barang">#REF!</definedName>
    <definedName name="Kondisi_fisik" localSheetId="0">[19]datasheet!$A$39:$A$44</definedName>
    <definedName name="Kondisi_fisik">[20]datasheet!$A$39:$A$44</definedName>
    <definedName name="Kondisi_Struktur" localSheetId="0">#REF!</definedName>
    <definedName name="Kondisi_Struktur">#REF!</definedName>
    <definedName name="Kontraktor" localSheetId="0">#REF!</definedName>
    <definedName name="Kontraktor">#REF!</definedName>
    <definedName name="KOTAK1" localSheetId="0">[21]BCT!#REF!</definedName>
    <definedName name="KOTAK1">[22]BCT!#REF!</definedName>
    <definedName name="KOTAK2" localSheetId="0">[21]BCT!#REF!</definedName>
    <definedName name="KOTAK2">[22]BCT!#REF!</definedName>
    <definedName name="KOTAK3" localSheetId="0">[21]BCT!#REF!</definedName>
    <definedName name="KOTAK3">[22]BCT!#REF!</definedName>
    <definedName name="KOTAK4" localSheetId="0">[21]BCT!#REF!</definedName>
    <definedName name="KOTAK4">[22]BCT!#REF!</definedName>
    <definedName name="KOTAK6" localSheetId="0">[21]BCT!#REF!</definedName>
    <definedName name="KOTAK6">[22]BCT!#REF!</definedName>
    <definedName name="kraser" localSheetId="0">#REF!</definedName>
    <definedName name="kraser">#REF!</definedName>
    <definedName name="kraserb" localSheetId="0">#REF!</definedName>
    <definedName name="kraserb">#REF!</definedName>
    <definedName name="kraserc" localSheetId="0">#REF!</definedName>
    <definedName name="kraserc">#REF!</definedName>
    <definedName name="Kriteria1" localSheetId="0">#REF!</definedName>
    <definedName name="Kriteria1">#REF!</definedName>
    <definedName name="Kriteria2" localSheetId="0">#REF!</definedName>
    <definedName name="Kriteria2">#REF!</definedName>
    <definedName name="Kwalitas" localSheetId="0">#REF!</definedName>
    <definedName name="Kwalitas">#REF!</definedName>
    <definedName name="kybegisting" localSheetId="0">#REF!</definedName>
    <definedName name="kybegisting">#REF!</definedName>
    <definedName name="kybegistingb" localSheetId="0">#REF!</definedName>
    <definedName name="kybegistingb">#REF!</definedName>
    <definedName name="l" localSheetId="0">#REF!</definedName>
    <definedName name="la">[15]OE!$Y$23</definedName>
    <definedName name="lalang" localSheetId="0">#REF!</definedName>
    <definedName name="lalang">#REF!</definedName>
    <definedName name="lalb">[15]OE!$Y$47</definedName>
    <definedName name="lampiran" localSheetId="0">#REF!</definedName>
    <definedName name="lampiran">#REF!</definedName>
    <definedName name="landjkt" localSheetId="0">#REF!</definedName>
    <definedName name="landjkt">#REF!</definedName>
    <definedName name="LandRelatCost" localSheetId="0">#REF!</definedName>
    <definedName name="LandRelatCost">#REF!</definedName>
    <definedName name="LANGIT_LANGIT" localSheetId="0">[19]datasheet!$G$23:$G$33</definedName>
    <definedName name="LANGIT_LANGIT">[20]datasheet!$G$23:$G$33</definedName>
    <definedName name="LANTAI" localSheetId="0">[19]datasheet!$F$23:$F$34</definedName>
    <definedName name="LANTAI">[20]datasheet!$F$23:$F$34</definedName>
    <definedName name="Last_Row" localSheetId="0">IF('Resume 1 Nilai'!Values_Entered,'Resume 1 Nilai'!Header_Row+'Resume 1 Nilai'!Number_of_Payments,'Resume 1 Nilai'!Header_Row)</definedName>
    <definedName name="Last_Row">IF([0]!Values_Entered,Header_Row+[0]!Number_of_Payments,Header_Row)</definedName>
    <definedName name="Last_Row_2">#N/A</definedName>
    <definedName name="LBR">[29]PLUMBING!$F$2:$F$65536</definedName>
    <definedName name="Legal_Tanah">[44]data!$A$111:$B$115</definedName>
    <definedName name="LegalGovernServ" localSheetId="0">#REF!</definedName>
    <definedName name="LegalGovernServ">#REF!</definedName>
    <definedName name="LIABILITIES" localSheetId="0">#REF!</definedName>
    <definedName name="LIABILITIES">#REF!</definedName>
    <definedName name="load_years" localSheetId="0">#REF!</definedName>
    <definedName name="load_years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pg" localSheetId="0">#REF!</definedName>
    <definedName name="lpg">#REF!</definedName>
    <definedName name="LUAS_AREAL" localSheetId="0">#REF!</definedName>
    <definedName name="LUAS_AREAL">#REF!</definedName>
    <definedName name="luas_panen" localSheetId="0">#REF!</definedName>
    <definedName name="luas_panen">#REF!</definedName>
    <definedName name="luas_pemeliharaan" localSheetId="0">#REF!</definedName>
    <definedName name="luas_pemeliharaan">#REF!</definedName>
    <definedName name="m" localSheetId="0">[15]Des!$C$34</definedName>
    <definedName name="mandor" localSheetId="0">#REF!</definedName>
    <definedName name="mandor">#REF!</definedName>
    <definedName name="mandorb" localSheetId="0">#REF!</definedName>
    <definedName name="mandorb">#REF!</definedName>
    <definedName name="mandorc" localSheetId="0">#REF!</definedName>
    <definedName name="mandorc">#REF!</definedName>
    <definedName name="MAT">[29]PLUMBING!$E$2:$E$65536</definedName>
    <definedName name="mdn" localSheetId="0">#REF!</definedName>
    <definedName name="mdn">#REF!</definedName>
    <definedName name="MechElectl" localSheetId="0">#REF!</definedName>
    <definedName name="MechElectl">#REF!</definedName>
    <definedName name="Mesin_1">#N/A</definedName>
    <definedName name="mess2" localSheetId="0">DATE(YEAR('Resume 1 Nilai'!Loan_Start),MONTH('Resume 1 Nilai'!Loan_Start)+Payment_Number,DAY('Resume 1 Nilai'!Loan_Start))</definedName>
    <definedName name="mess2">DATE(YEAR([0]!Loan_Start),MONTH([0]!Loan_Start)+Payment_Number,DAY([0]!Loan_Start))</definedName>
    <definedName name="MGTFEE">[7]Financials!$Y$16:$AC$16</definedName>
    <definedName name="min" localSheetId="0">#REF!</definedName>
    <definedName name="min">#REF!</definedName>
    <definedName name="mit" localSheetId="0">#REF!</definedName>
    <definedName name="mit">#REF!</definedName>
    <definedName name="mk">[15]OE!$Y$20</definedName>
    <definedName name="mkom">[15]OE!$Y$54</definedName>
    <definedName name="mu" localSheetId="0">#REF!</definedName>
    <definedName name="mu">#REF!</definedName>
    <definedName name="muko" localSheetId="0">#REF!</definedName>
    <definedName name="muko">#REF!</definedName>
    <definedName name="mukorubberadjust" localSheetId="0">#REF!</definedName>
    <definedName name="mukorubberadjust">#REF!</definedName>
    <definedName name="NAMA" localSheetId="0">[37]T.material!#REF!</definedName>
    <definedName name="NAMA">[38]T.material!#REF!</definedName>
    <definedName name="NAMA_HTG" localSheetId="0">[37]T.material!#REF!</definedName>
    <definedName name="NAMA_HTG">[38]T.material!#REF!</definedName>
    <definedName name="nama_pers">'[13]S-1'!$D$31</definedName>
    <definedName name="NAME">[7]Input!$C$5</definedName>
    <definedName name="nhhf" localSheetId="0">DATE(YEAR('Resume 1 Nilai'!Loan_Start),MONTH('Resume 1 Nilai'!Loan_Start)+Payment_Number,DAY('Resume 1 Nilai'!Loan_Start))</definedName>
    <definedName name="nhhf">DATE(YEAR([0]!Loan_Start),MONTH([0]!Loan_Start)+Payment_Number,DAY([0]!Loan_Start))</definedName>
    <definedName name="Nilai" localSheetId="0">#REF!</definedName>
    <definedName name="Nilai">#REF!</definedName>
    <definedName name="Nilai_Mezzanine" localSheetId="0">#REF!</definedName>
    <definedName name="Nilai_Mezzanine">#REF!</definedName>
    <definedName name="Nilai_Perkerasan" localSheetId="0">#REF!</definedName>
    <definedName name="Nilai_Perkerasan">#REF!</definedName>
    <definedName name="njks" localSheetId="0">MATCH(0.01,'Resume 1 Nilai'!End_Bal,-1)+1</definedName>
    <definedName name="njks">MATCH(0.01,[0]!End_Bal,-1)+1</definedName>
    <definedName name="NOTE" localSheetId="0">[7]Input!#REF!</definedName>
    <definedName name="NOTE">[7]Input!#REF!</definedName>
    <definedName name="NPV" localSheetId="0">#REF!</definedName>
    <definedName name="NPV">#REF!</definedName>
    <definedName name="Num_Pmt_Per_Year" localSheetId="0">#REF!</definedName>
    <definedName name="Num_Pmt_Per_Year">#REF!</definedName>
    <definedName name="Number_of_Payments" localSheetId="0">MATCH(0.01,'Resume 1 Nilai'!End_Bal,-1)+1</definedName>
    <definedName name="Number_of_Payments">MATCH(0.01,End_Bal,-1)+1</definedName>
    <definedName name="Number_of_Payments_2">#N/A</definedName>
    <definedName name="OCC">[10]Financials!$Y$12:$AC$12</definedName>
    <definedName name="OF" localSheetId="0">IF('Resume 1 Nilai'!Values_Entered,'Resume 1 Nilai'!Header_Row+'Resume 1 Nilai'!Number_of_Payments,'Resume 1 Nilai'!Header_Row)</definedName>
    <definedName name="OF">IF([0]!Values_Entered,Header_Row+Number_of_Payments,Header_Row)</definedName>
    <definedName name="ok" localSheetId="0">#REF!</definedName>
    <definedName name="ok">#REF!</definedName>
    <definedName name="old" localSheetId="0">#REF!</definedName>
    <definedName name="old">#REF!</definedName>
    <definedName name="oo" localSheetId="0">IF('Resume 1 Nilai'!Values_Entered,'Resume 1 Nilai'!Header_Row+'Resume 1 Nilai'!Number_of_Payments,'Resume 1 Nilai'!Header_Row)</definedName>
    <definedName name="oo">IF([0]!Values_Entered,Header_Row+Number_of_Payments,Header_Row)</definedName>
    <definedName name="ooo" localSheetId="0">#REF!</definedName>
    <definedName name="ooo">#REF!</definedName>
    <definedName name="OperatingValue" localSheetId="0">#REF!</definedName>
    <definedName name="OperatingValue">#REF!</definedName>
    <definedName name="OperSuppliesEquip" localSheetId="0">#REF!</definedName>
    <definedName name="OperSuppliesEquip">#REF!</definedName>
    <definedName name="outstanding" localSheetId="0">#REF!</definedName>
    <definedName name="outstanding">#REF!</definedName>
    <definedName name="OWNCTS">[7]Financials!$Y$17:$AC$17</definedName>
    <definedName name="P_L1" localSheetId="0">#REF!</definedName>
    <definedName name="P_L1">#REF!</definedName>
    <definedName name="P_L2" localSheetId="0">#REF!</definedName>
    <definedName name="P_L2">#REF!</definedName>
    <definedName name="padang">#N/A</definedName>
    <definedName name="Pajak" localSheetId="0">#REF!</definedName>
    <definedName name="Pajak">#REF!</definedName>
    <definedName name="Pajak1" localSheetId="0">#REF!</definedName>
    <definedName name="Pajak1">#REF!</definedName>
    <definedName name="pakucamp" localSheetId="0">#REF!</definedName>
    <definedName name="pakucamp">#REF!</definedName>
    <definedName name="pakucampb" localSheetId="0">#REF!</definedName>
    <definedName name="pakucampb">#REF!</definedName>
    <definedName name="pakucampc" localSheetId="0">#REF!</definedName>
    <definedName name="pakucampc">#REF!</definedName>
    <definedName name="pakueternitc" localSheetId="0">#REF!</definedName>
    <definedName name="pakueternitc">#REF!</definedName>
    <definedName name="pakuseng" localSheetId="0">#REF!</definedName>
    <definedName name="pakuseng">#REF!</definedName>
    <definedName name="pakusengb" localSheetId="0">#REF!</definedName>
    <definedName name="pakusengb">#REF!</definedName>
    <definedName name="pakusengc" localSheetId="0">#REF!</definedName>
    <definedName name="pakusengc">#REF!</definedName>
    <definedName name="pakuternit" localSheetId="0">#REF!</definedName>
    <definedName name="pakuternit">#REF!</definedName>
    <definedName name="pakuternitb" localSheetId="0">#REF!</definedName>
    <definedName name="pakuternitb">#REF!</definedName>
    <definedName name="pangkatanadjustsheet" localSheetId="0">#REF!</definedName>
    <definedName name="pangkatanadjustsheet">#REF!</definedName>
    <definedName name="PANGOILRESULT" localSheetId="0">#REF!</definedName>
    <definedName name="PANGOILRESULT">#REF!</definedName>
    <definedName name="pangproj" localSheetId="0">#REF!</definedName>
    <definedName name="pangproj">#REF!</definedName>
    <definedName name="PANGRUBBERRESULT" localSheetId="0">#REF!</definedName>
    <definedName name="PANGRUBBERRESULT">#REF!</definedName>
    <definedName name="pangruberadjust" localSheetId="0">#REF!</definedName>
    <definedName name="pangruberadjust">#REF!</definedName>
    <definedName name="Panjang_Bentang" localSheetId="0">#REF!</definedName>
    <definedName name="Panjang_Bentang">#REF!</definedName>
    <definedName name="PARITY" localSheetId="0">#REF!</definedName>
    <definedName name="PARITY">#REF!</definedName>
    <definedName name="PARKIR_APARTMENT" localSheetId="0">#REF!</definedName>
    <definedName name="PARKIR_APARTMENT">#REF!</definedName>
    <definedName name="PARKIR_HOTEL" localSheetId="0">#REF!</definedName>
    <definedName name="PARKIR_HOTEL">#REF!</definedName>
    <definedName name="PARKIR_KANTOR" localSheetId="0">#REF!</definedName>
    <definedName name="PARKIR_KANTOR">#REF!</definedName>
    <definedName name="PARKIR_MALL" localSheetId="0">#REF!</definedName>
    <definedName name="PARKIR_MALL">#REF!</definedName>
    <definedName name="PARTISI" localSheetId="0">[19]datasheet!$J$23:$J$31</definedName>
    <definedName name="PARTISI">[20]datasheet!$J$23:$J$31</definedName>
    <definedName name="PAS" localSheetId="0">[24]As!#REF!</definedName>
    <definedName name="PAS">[24]As!#REF!</definedName>
    <definedName name="Pasar" localSheetId="0">#REF!</definedName>
    <definedName name="Pasar">#REF!</definedName>
    <definedName name="Past" localSheetId="0">#REF!</definedName>
    <definedName name="Past">#REF!</definedName>
    <definedName name="pastegel" localSheetId="0">#REF!</definedName>
    <definedName name="pastegel">#REF!</definedName>
    <definedName name="pavinc" localSheetId="0">#REF!</definedName>
    <definedName name="pavinc">#REF!</definedName>
    <definedName name="paving" localSheetId="0">#REF!</definedName>
    <definedName name="paving">#REF!</definedName>
    <definedName name="pavingb" localSheetId="0">#REF!</definedName>
    <definedName name="pavingb">#REF!</definedName>
    <definedName name="pavingc" localSheetId="0">#REF!</definedName>
    <definedName name="pavingc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DATE(YEAR('Resume 1 Nilai'!Loan_Start),MONTH('Resume 1 Nilai'!Loan_Start)+Payment_Number,DAY('Resume 1 Nilai'!Loan_Start))</definedName>
    <definedName name="Payment_Date">DATE(YEAR(Loan_Start),MONTH(Loan_Start)+Payment_Number,DAY(Loan_Start))</definedName>
    <definedName name="Payment_Date_2">#N/A</definedName>
    <definedName name="Payments_per_year" localSheetId="0">#REF!</definedName>
    <definedName name="Payments_per_year">#REF!</definedName>
    <definedName name="pcattembok" localSheetId="0">#REF!</definedName>
    <definedName name="pcattembok">#REF!</definedName>
    <definedName name="pe" localSheetId="0">#REF!</definedName>
    <definedName name="pe">#REF!</definedName>
    <definedName name="pekcatkayu" localSheetId="0">#REF!</definedName>
    <definedName name="pekcatkayu">#REF!</definedName>
    <definedName name="pekerja" localSheetId="0">#REF!</definedName>
    <definedName name="pekerja">#REF!</definedName>
    <definedName name="pekerjab" localSheetId="0">#REF!</definedName>
    <definedName name="pekerjab">#REF!</definedName>
    <definedName name="pekerjac" localSheetId="0">#REF!</definedName>
    <definedName name="pekerjac">#REF!</definedName>
    <definedName name="Pemadam" localSheetId="0">#REF!</definedName>
    <definedName name="Pemadam">#REF!</definedName>
    <definedName name="Pemadam_K" localSheetId="0">#REF!</definedName>
    <definedName name="Pemadam_K">#REF!</definedName>
    <definedName name="pembesian" localSheetId="0">#REF!</definedName>
    <definedName name="pembesian">#REF!</definedName>
    <definedName name="Penampung_Air" localSheetId="0">#REF!</definedName>
    <definedName name="Penampung_Air">#REF!</definedName>
    <definedName name="Penangkal_P" localSheetId="0">#REF!</definedName>
    <definedName name="Penangkal_P">#REF!</definedName>
    <definedName name="penawaran" localSheetId="0">#REF!</definedName>
    <definedName name="penawaran">#REF!</definedName>
    <definedName name="penawaran1">[23]List!$B$51:$B$53</definedName>
    <definedName name="Pendidikan" localSheetId="0">#REF!</definedName>
    <definedName name="Pendidikan">#REF!</definedName>
    <definedName name="PENGECATAN" localSheetId="0">[19]datasheet!$K$23:$K$30</definedName>
    <definedName name="PENGECATAN">[20]datasheet!$K$23:$K$30</definedName>
    <definedName name="Penilai">[45]List!$B$29:$B$37</definedName>
    <definedName name="Penilaian_untuk" localSheetId="0">#REF!</definedName>
    <definedName name="Penilaian_untuk">#REF!</definedName>
    <definedName name="Peningkatan_jalan" localSheetId="0">#REF!</definedName>
    <definedName name="Peningkatan_jalan">#REF!</definedName>
    <definedName name="Peningkatan_jalan_gmb" localSheetId="0">#REF!</definedName>
    <definedName name="Peningkatan_jalan_gmb">#REF!</definedName>
    <definedName name="peningkatanjalan" localSheetId="0">#REF!</definedName>
    <definedName name="peningkatanjalan">#REF!</definedName>
    <definedName name="Per" localSheetId="0">#REF!</definedName>
    <definedName name="Per">#REF!</definedName>
    <definedName name="perancah" localSheetId="0">#REF!</definedName>
    <definedName name="perancah">#REF!</definedName>
    <definedName name="perancahc" localSheetId="0">#REF!</definedName>
    <definedName name="perancahc">#REF!</definedName>
    <definedName name="perang48b" localSheetId="0">#REF!</definedName>
    <definedName name="perang48b">#REF!</definedName>
    <definedName name="PERRET">[7]Financials!$Y$19:$AC$19</definedName>
    <definedName name="Peruntukan" localSheetId="0">[19]datasheet!$E$3:$E$9</definedName>
    <definedName name="Peruntukan">[20]datasheet!$E$3:$E$9</definedName>
    <definedName name="Peta">#N/A</definedName>
    <definedName name="pf12kr" localSheetId="0">#REF!</definedName>
    <definedName name="pf12kr">#REF!</definedName>
    <definedName name="pf16kbk" localSheetId="0">#REF!</definedName>
    <definedName name="pf16kbk">#REF!</definedName>
    <definedName name="pf16kmp" localSheetId="0">#REF!</definedName>
    <definedName name="pf16kmp">#REF!</definedName>
    <definedName name="pf16kr" localSheetId="0">#REF!</definedName>
    <definedName name="pf16kr">#REF!</definedName>
    <definedName name="pf16kth" localSheetId="0">#REF!</definedName>
    <definedName name="pf16kth">#REF!</definedName>
    <definedName name="pf21kbk" localSheetId="0">#REF!</definedName>
    <definedName name="pf21kbk">#REF!</definedName>
    <definedName name="pf21kmp" localSheetId="0">#REF!</definedName>
    <definedName name="pf21kmp">#REF!</definedName>
    <definedName name="pf21kr" localSheetId="0">#REF!</definedName>
    <definedName name="pf21kr">#REF!</definedName>
    <definedName name="pf21kth" localSheetId="0">#REF!</definedName>
    <definedName name="pf21kth">#REF!</definedName>
    <definedName name="pf22kbk" localSheetId="0">#REF!</definedName>
    <definedName name="pf22kbk">#REF!</definedName>
    <definedName name="pf22kmp" localSheetId="0">#REF!</definedName>
    <definedName name="pf22kmp">#REF!</definedName>
    <definedName name="pf22kr" localSheetId="0">#REF!</definedName>
    <definedName name="pf22kr">#REF!</definedName>
    <definedName name="pf22kth" localSheetId="0">#REF!</definedName>
    <definedName name="pf22kth">#REF!</definedName>
    <definedName name="pf26kbk" localSheetId="0">#REF!</definedName>
    <definedName name="pf26kbk">#REF!</definedName>
    <definedName name="pf26kmp" localSheetId="0">#REF!</definedName>
    <definedName name="pf26kmp">#REF!</definedName>
    <definedName name="pf26kr" localSheetId="0">#REF!</definedName>
    <definedName name="pf26kr">#REF!</definedName>
    <definedName name="pg32i" localSheetId="0">#REF!</definedName>
    <definedName name="pg32i">#REF!</definedName>
    <definedName name="pg32m" localSheetId="0">#REF!</definedName>
    <definedName name="pg32m">#REF!</definedName>
    <definedName name="pg32n" localSheetId="0">#REF!</definedName>
    <definedName name="pg32n">#REF!</definedName>
    <definedName name="pg32r" localSheetId="0">#REF!</definedName>
    <definedName name="pg32r">#REF!</definedName>
    <definedName name="pg33i" localSheetId="0">#REF!</definedName>
    <definedName name="pg33i">#REF!</definedName>
    <definedName name="pg33n" localSheetId="0">#REF!</definedName>
    <definedName name="pg33n">#REF!</definedName>
    <definedName name="pg33r" localSheetId="0">#REF!</definedName>
    <definedName name="pg33r">#REF!</definedName>
    <definedName name="pg41a2" localSheetId="0">#REF!</definedName>
    <definedName name="pg41a2">#REF!</definedName>
    <definedName name="pg47a1" localSheetId="0">#REF!</definedName>
    <definedName name="pg47a1">#REF!</definedName>
    <definedName name="pg47a2" localSheetId="0">#REF!</definedName>
    <definedName name="pg47a2">#REF!</definedName>
    <definedName name="pg47a3" localSheetId="0">#REF!</definedName>
    <definedName name="pg47a3">#REF!</definedName>
    <definedName name="pg47a4" localSheetId="0">#REF!</definedName>
    <definedName name="pg47a4">#REF!</definedName>
    <definedName name="pg50c" localSheetId="0">#REF!</definedName>
    <definedName name="pg50c">#REF!</definedName>
    <definedName name="pg50i" localSheetId="0">#REF!</definedName>
    <definedName name="pg50i">#REF!</definedName>
    <definedName name="pg50m" localSheetId="0">#REF!</definedName>
    <definedName name="pg50m">#REF!</definedName>
    <definedName name="pg50r" localSheetId="0">#REF!</definedName>
    <definedName name="pg50r">#REF!</definedName>
    <definedName name="ph10as" localSheetId="0">#REF!</definedName>
    <definedName name="ph10as">#REF!</definedName>
    <definedName name="ph10s20" localSheetId="0">#REF!</definedName>
    <definedName name="ph10s20">#REF!</definedName>
    <definedName name="ph10s30" localSheetId="0">#REF!</definedName>
    <definedName name="ph10s30">#REF!</definedName>
    <definedName name="ph2b" localSheetId="0">#REF!</definedName>
    <definedName name="ph2b">#REF!</definedName>
    <definedName name="ph2m" localSheetId="0">#REF!</definedName>
    <definedName name="ph2m">#REF!</definedName>
    <definedName name="ph2p" localSheetId="0">#REF!</definedName>
    <definedName name="ph2p">#REF!</definedName>
    <definedName name="ph2v" localSheetId="0">#REF!</definedName>
    <definedName name="ph2v">#REF!</definedName>
    <definedName name="ph6b" localSheetId="0">#REF!</definedName>
    <definedName name="ph6b">#REF!</definedName>
    <definedName name="ph6gb" localSheetId="0">#REF!</definedName>
    <definedName name="ph6gb">#REF!</definedName>
    <definedName name="ph6m" localSheetId="0">#REF!</definedName>
    <definedName name="ph6m">#REF!</definedName>
    <definedName name="ph8asb" localSheetId="0">#REF!</definedName>
    <definedName name="ph8asb">#REF!</definedName>
    <definedName name="ph8ask" localSheetId="0">#REF!</definedName>
    <definedName name="ph8ask">#REF!</definedName>
    <definedName name="ph8s20" localSheetId="0">#REF!</definedName>
    <definedName name="ph8s20">#REF!</definedName>
    <definedName name="ph8s30" localSheetId="0">#REF!</definedName>
    <definedName name="ph8s30">#REF!</definedName>
    <definedName name="Pilih_Cetakan" localSheetId="0">#REF!</definedName>
    <definedName name="Pilih_Cetakan">#REF!</definedName>
    <definedName name="Pilihan_Cetak" localSheetId="0">#REF!</definedName>
    <definedName name="Pilihan_Cetak">#REF!</definedName>
    <definedName name="PINTU" localSheetId="0">[19]datasheet!$I$23:$I$29</definedName>
    <definedName name="PINTU">[20]datasheet!$I$23:$I$29</definedName>
    <definedName name="pir" localSheetId="0">#REF!</definedName>
    <definedName name="pir">#REF!</definedName>
    <definedName name="PKS_Biaya" localSheetId="0">#REF!</definedName>
    <definedName name="PKS_Biaya">#REF!</definedName>
    <definedName name="PL" localSheetId="0">#REF!</definedName>
    <definedName name="PL">#REF!</definedName>
    <definedName name="plamkayu" localSheetId="0">#REF!</definedName>
    <definedName name="plamkayu">#REF!</definedName>
    <definedName name="plamkayub" localSheetId="0">#REF!</definedName>
    <definedName name="plamkayub">#REF!</definedName>
    <definedName name="plamkayuc" localSheetId="0">#REF!</definedName>
    <definedName name="plamkayuc">#REF!</definedName>
    <definedName name="plamtem" localSheetId="0">#REF!</definedName>
    <definedName name="plamtem">#REF!</definedName>
    <definedName name="plamtemb" localSheetId="0">#REF!</definedName>
    <definedName name="plamtemb">#REF!</definedName>
    <definedName name="plamtembok" localSheetId="0">#REF!</definedName>
    <definedName name="plamtembok">#REF!</definedName>
    <definedName name="plamtemc" localSheetId="0">#REF!</definedName>
    <definedName name="plamtemc">#REF!</definedName>
    <definedName name="Pmt_to_use" localSheetId="0">#REF!</definedName>
    <definedName name="Pmt_to_use">#REF!</definedName>
    <definedName name="PONDASI" localSheetId="0">[19]datasheet!$B$23:$B$32</definedName>
    <definedName name="PONDASI">[20]datasheet!$B$23:$B$32</definedName>
    <definedName name="pop" localSheetId="0">Scheduled_Payment+Extra_Payment</definedName>
    <definedName name="pop">Scheduled_Payment+Extra_Payment</definedName>
    <definedName name="porsi_bank_ki" localSheetId="0">'[13]Pro-Base'!#REF!</definedName>
    <definedName name="porsi_bank_ki">'[13]Pro-Base'!#REF!</definedName>
    <definedName name="porsi_bank_ki_tp" localSheetId="0">#REF!</definedName>
    <definedName name="porsi_bank_ki_tp">#REF!</definedName>
    <definedName name="porsi_bank_kitp" localSheetId="0">#REF!</definedName>
    <definedName name="porsi_bank_kitp">#REF!</definedName>
    <definedName name="porsi_bank_kmk">'[13]Pro-Base'!$A$352:$IV$352</definedName>
    <definedName name="porsi_bank_kmk_tp" localSheetId="0">#REF!</definedName>
    <definedName name="porsi_bank_kmk_tp">#REF!</definedName>
    <definedName name="porsi_bank_kmktp" localSheetId="0">#REF!</definedName>
    <definedName name="porsi_bank_kmktp">#REF!</definedName>
    <definedName name="porsi_ds_ki" localSheetId="0">'[13]Pro-Base'!#REF!</definedName>
    <definedName name="porsi_ds_ki">'[13]Pro-Base'!#REF!</definedName>
    <definedName name="porsi_ds_ki_tp" localSheetId="0">#REF!</definedName>
    <definedName name="porsi_ds_ki_tp">#REF!</definedName>
    <definedName name="porsi_ds_kitp" localSheetId="0">#REF!</definedName>
    <definedName name="porsi_ds_kitp">#REF!</definedName>
    <definedName name="porsi_ds_kmk">'[13]Pro-Base'!$A$353:$IV$353</definedName>
    <definedName name="porsi_ds_kmk_tp" localSheetId="0">#REF!</definedName>
    <definedName name="porsi_ds_kmk_tp">#REF!</definedName>
    <definedName name="porsi_ds_kmktp" localSheetId="0">#REF!</definedName>
    <definedName name="porsi_ds_kmktp">#REF!</definedName>
    <definedName name="porsi_leasing_ki" localSheetId="0">'[13]Pro-Base'!#REF!</definedName>
    <definedName name="porsi_leasing_ki">'[13]Pro-Base'!#REF!</definedName>
    <definedName name="porsi_leasing_ki_tp" localSheetId="0">#REF!</definedName>
    <definedName name="porsi_leasing_ki_tp">#REF!</definedName>
    <definedName name="porsi_leasing_kitp" localSheetId="0">#REF!</definedName>
    <definedName name="porsi_leasing_kitp">#REF!</definedName>
    <definedName name="porsi_pps_ki" localSheetId="0">'[13]Pro-Base'!#REF!</definedName>
    <definedName name="porsi_pps_ki">'[13]Pro-Base'!#REF!</definedName>
    <definedName name="porsi_pps_ki_tp" localSheetId="0">#REF!</definedName>
    <definedName name="porsi_pps_ki_tp">#REF!</definedName>
    <definedName name="porsi_pps_kitp" localSheetId="0">#REF!</definedName>
    <definedName name="porsi_pps_kitp">#REF!</definedName>
    <definedName name="porsi_pps_kmk">'[13]Pro-Base'!$A$354:$IV$354</definedName>
    <definedName name="porsi_pps_kmk_tp" localSheetId="0">#REF!</definedName>
    <definedName name="porsi_pps_kmk_tp">#REF!</definedName>
    <definedName name="porsi_pps_kmktp" localSheetId="0">#REF!</definedName>
    <definedName name="porsi_pps_kmktp">#REF!</definedName>
    <definedName name="Pos_Jaga" localSheetId="0">#REF!</definedName>
    <definedName name="Pos_Jaga">#REF!</definedName>
    <definedName name="praoperasi" localSheetId="0">#REF!</definedName>
    <definedName name="praoperasi">#REF!</definedName>
    <definedName name="Pre_DevCost" localSheetId="0">#REF!</definedName>
    <definedName name="Pre_DevCost">#REF!</definedName>
    <definedName name="PreOpCosts" localSheetId="0">#REF!</definedName>
    <definedName name="PreOpCosts">#REF!</definedName>
    <definedName name="Princ" localSheetId="0">#REF!</definedName>
    <definedName name="Princ">#REF!</definedName>
    <definedName name="_xlnm.Print_Area" localSheetId="0">'Resume 1 Nilai'!$B$2:$AU$27</definedName>
    <definedName name="_xlnm.Print_Area">#REF!</definedName>
    <definedName name="PRINT_AREA_MI" localSheetId="0">#REF!</definedName>
    <definedName name="PRINT_AREA_MI">#REF!</definedName>
    <definedName name="Print_Area_Reset" localSheetId="0">OFFSET('Resume 1 Nilai'!Full_Print,0,0,'Resume 1 Nilai'!Last_Row)</definedName>
    <definedName name="Print_Area_Reset">OFFSET(Full_Print,0,0,Last_Row)</definedName>
    <definedName name="Print_Area_Reset_2">#N/A</definedName>
    <definedName name="Print_Data_Bng_St_Pabrik" localSheetId="0">#REF!</definedName>
    <definedName name="Print_Data_Bng_St_Pabrik">#REF!</definedName>
    <definedName name="Print_Input_Tanah" localSheetId="0">#REF!</definedName>
    <definedName name="Print_Input_Tanah">#REF!</definedName>
    <definedName name="Print_Spe_Prop_dan_Rekap" localSheetId="0">'[46]Bang-Non-St'!#REF!</definedName>
    <definedName name="Print_Spe_Prop_dan_Rekap">'[47]Bang-Non-St'!#REF!</definedName>
    <definedName name="_xlnm.Print_Titles" localSheetId="0">'Resume 1 Nilai'!$17:$18</definedName>
    <definedName name="_xlnm.Print_Titles">#REF!</definedName>
    <definedName name="PRINT_TITLES_MI" localSheetId="0">#REF!</definedName>
    <definedName name="PRINT_TITLES_MI">#REF!</definedName>
    <definedName name="prod_tbs">[48]Asumsi!$J$17:$AI$21</definedName>
    <definedName name="Produk" localSheetId="0">#REF!</definedName>
    <definedName name="Produk">#REF!</definedName>
    <definedName name="produksi_cpo" localSheetId="0">#REF!</definedName>
    <definedName name="produksi_cpo">#REF!</definedName>
    <definedName name="produksi_kernel" localSheetId="0">#REF!</definedName>
    <definedName name="produksi_kernel">#REF!</definedName>
    <definedName name="produksi_tbs" localSheetId="0">#REF!</definedName>
    <definedName name="produksi_tbs">#REF!</definedName>
    <definedName name="PROJ" localSheetId="0">#REF!</definedName>
    <definedName name="PROJ">#REF!</definedName>
    <definedName name="PROJ01" localSheetId="0">#REF!</definedName>
    <definedName name="PROJ01">#REF!</definedName>
    <definedName name="PROJECTION" localSheetId="0">#REF!</definedName>
    <definedName name="PROJECTION">#REF!</definedName>
    <definedName name="propinsi" localSheetId="0">[49]List!$A$61:$A$87</definedName>
    <definedName name="propinsi">[50]List!$A$61:$A$87</definedName>
    <definedName name="Prosen_teras_kontur">'[36]Biaya-Inv'!$D$33</definedName>
    <definedName name="PROVINSI">[26]Bangunan!$DA$3:$DA$36</definedName>
    <definedName name="prubberadjust" localSheetId="0">#REF!</definedName>
    <definedName name="prubberadjust">#REF!</definedName>
    <definedName name="psbeton" localSheetId="0">#REF!</definedName>
    <definedName name="psbeton">#REF!</definedName>
    <definedName name="psbetonb" localSheetId="0">#REF!</definedName>
    <definedName name="psbetonb">#REF!</definedName>
    <definedName name="psbetonc" localSheetId="0">#REF!</definedName>
    <definedName name="psbetonc">#REF!</definedName>
    <definedName name="pspasang" localSheetId="0">#REF!</definedName>
    <definedName name="pspasang">#REF!</definedName>
    <definedName name="pspasangb" localSheetId="0">#REF!</definedName>
    <definedName name="pspasangb">#REF!</definedName>
    <definedName name="pspasangc" localSheetId="0">#REF!</definedName>
    <definedName name="pspasangc">#REF!</definedName>
    <definedName name="psu3lt20" localSheetId="0">#REF!</definedName>
    <definedName name="psu3lt20">#REF!</definedName>
    <definedName name="psup3kd20" localSheetId="0">#REF!</definedName>
    <definedName name="psup3kd20">#REF!</definedName>
    <definedName name="psup3kd25" localSheetId="0">#REF!</definedName>
    <definedName name="psup3kd25">#REF!</definedName>
    <definedName name="psup3lt20" localSheetId="0">#REF!</definedName>
    <definedName name="psup3lt20">#REF!</definedName>
    <definedName name="psup3lt30" localSheetId="0">#REF!</definedName>
    <definedName name="psup3lt30">#REF!</definedName>
    <definedName name="psup3lt40" localSheetId="0">#REF!</definedName>
    <definedName name="psup3lt40">#REF!</definedName>
    <definedName name="psup3pvb" localSheetId="0">#REF!</definedName>
    <definedName name="psup3pvb">#REF!</definedName>
    <definedName name="psup3tg" localSheetId="0">#REF!</definedName>
    <definedName name="psup3tg">#REF!</definedName>
    <definedName name="psup7kr" localSheetId="0">#REF!</definedName>
    <definedName name="psup7kr">#REF!</definedName>
    <definedName name="psup7kth" localSheetId="0">#REF!</definedName>
    <definedName name="psup7kth">#REF!</definedName>
    <definedName name="psurug" localSheetId="0">#REF!</definedName>
    <definedName name="psurug">#REF!</definedName>
    <definedName name="psurugb" localSheetId="0">#REF!</definedName>
    <definedName name="psurugb">#REF!</definedName>
    <definedName name="psurugc" localSheetId="0">#REF!</definedName>
    <definedName name="psurugc">#REF!</definedName>
    <definedName name="Q_1">'[30]fin pro centers'!$I$4</definedName>
    <definedName name="Q_2">'[30]fin pro centers'!$J$4</definedName>
    <definedName name="Q_3" localSheetId="0">'[30]fin pro centers'!#REF!</definedName>
    <definedName name="Q_3">'[30]fin pro centers'!#REF!</definedName>
    <definedName name="Q_4" localSheetId="0">'[30]fin pro centers'!#REF!</definedName>
    <definedName name="Q_4">'[30]fin pro centers'!#REF!</definedName>
    <definedName name="qqq">#N/A</definedName>
    <definedName name="qqq_2">#N/A</definedName>
    <definedName name="QR">[18]List!$C$17:$C$20</definedName>
    <definedName name="QUALITY" localSheetId="0">[19]datasheet!$A$17:$A$20</definedName>
    <definedName name="QUALITY">[20]datasheet!$A$17:$A$20</definedName>
    <definedName name="qw" localSheetId="0">IF('Resume 1 Nilai'!swws,'Resume 1 Nilai'!Header_Row+'Resume 1 Nilai'!er,'Resume 1 Nilai'!Header_Row)</definedName>
    <definedName name="qw">IF([0]!swws,[0]!Header_Row+er,[0]!Header_Row)</definedName>
    <definedName name="qw_2">#N/A</definedName>
    <definedName name="QWE">[18]List!$B$17:$B$19</definedName>
    <definedName name="qwq">#N/A</definedName>
    <definedName name="qwq_2">#N/A</definedName>
    <definedName name="R_Inti" localSheetId="0">#REF!</definedName>
    <definedName name="R_Inti">#REF!</definedName>
    <definedName name="rancah48b" localSheetId="0">#REF!</definedName>
    <definedName name="rancah48b">#REF!</definedName>
    <definedName name="rangking" localSheetId="0">#REF!</definedName>
    <definedName name="rangking">#REF!</definedName>
    <definedName name="rangking1">[23]List!$B$39:$B$49</definedName>
    <definedName name="raybent3" localSheetId="0">#REF!</definedName>
    <definedName name="raybent3">#REF!</definedName>
    <definedName name="raybent3b" localSheetId="0">#REF!</definedName>
    <definedName name="raybent3b">#REF!</definedName>
    <definedName name="raybent3c" localSheetId="0">#REF!</definedName>
    <definedName name="raybent3c">#REF!</definedName>
    <definedName name="raybent5" localSheetId="0">#REF!</definedName>
    <definedName name="raybent5">#REF!</definedName>
    <definedName name="raybent5b" localSheetId="0">#REF!</definedName>
    <definedName name="raybent5b">#REF!</definedName>
    <definedName name="raybent5c" localSheetId="0">#REF!</definedName>
    <definedName name="raybent5c">#REF!</definedName>
    <definedName name="rb">[15]OE!$Y$24</definedName>
    <definedName name="RECAP" localSheetId="0">#REF!</definedName>
    <definedName name="RECAP">#REF!</definedName>
    <definedName name="REKAP" localSheetId="0">#REF!</definedName>
    <definedName name="REKAP">#REF!</definedName>
    <definedName name="Ren_CPO_Plasma">'[51]Prod- Plasma'!$G$35:$AE$38</definedName>
    <definedName name="rendemen_cpo" localSheetId="0">#REF!</definedName>
    <definedName name="rendemen_cpo">#REF!</definedName>
    <definedName name="rendemen_kernel" localSheetId="0">#REF!</definedName>
    <definedName name="rendemen_kernel">#REF!</definedName>
    <definedName name="Resume_NP" localSheetId="0">#REF!</definedName>
    <definedName name="Resume_NP">#REF!</definedName>
    <definedName name="RETURN">[7]Financials!$Y$18:$AC$18</definedName>
    <definedName name="rev">#N/A</definedName>
    <definedName name="rev_2">#N/A</definedName>
    <definedName name="revenue_month">[13]Revenue!$J$7:$R$187</definedName>
    <definedName name="Review">[45]List!$B$22:$B$27</definedName>
    <definedName name="Reviewer">[45]List!$B$17:$B$19</definedName>
    <definedName name="rincian" localSheetId="0">#REF!</definedName>
    <definedName name="rincian">#REF!</definedName>
    <definedName name="RIRQO" localSheetId="0">[24]As!#REF!</definedName>
    <definedName name="RIRQO">[24]As!#REF!</definedName>
    <definedName name="rr" localSheetId="0">#N/A</definedName>
    <definedName name="rrt">#N/A</definedName>
    <definedName name="rrt_2">#N/A</definedName>
    <definedName name="Rsm_PERUMAHAN" localSheetId="0">#REF!</definedName>
    <definedName name="Rsm_PERUMAHAN">#REF!</definedName>
    <definedName name="Rumah_Tinggal" localSheetId="0">[19]datasheet!$A$54:$A$57</definedName>
    <definedName name="Rumah_Tinggal">[20]datasheet!$A$54:$A$57</definedName>
    <definedName name="RUNYLD">[7]Financials!$Y$20:$AC$20</definedName>
    <definedName name="S" localSheetId="0">[28]FINISHING!#REF!</definedName>
    <definedName name="S">[28]FINISHING!#REF!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aldo" localSheetId="0">#REF!</definedName>
    <definedName name="Saldo">#REF!</definedName>
    <definedName name="Sanitair" localSheetId="0">#REF!</definedName>
    <definedName name="Sanitair">#REF!</definedName>
    <definedName name="sarana" localSheetId="0">Scheduled_Payment+Extra_Payment</definedName>
    <definedName name="sarana">Scheduled_Payment+Extra_Payment</definedName>
    <definedName name="SATU" localSheetId="0">[21]BCT!#REF!</definedName>
    <definedName name="SATU">[22]BCT!#REF!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d">#N/A</definedName>
    <definedName name="sdS">[18]List!$B$11:$B$15</definedName>
    <definedName name="selot" localSheetId="0">#REF!</definedName>
    <definedName name="selot">#REF!</definedName>
    <definedName name="selotb" localSheetId="0">#REF!</definedName>
    <definedName name="selotb">#REF!</definedName>
    <definedName name="selotc" localSheetId="0">#REF!</definedName>
    <definedName name="selotc">#REF!</definedName>
    <definedName name="Semak_belukar" localSheetId="0">#REF!</definedName>
    <definedName name="Semak_belukar">#REF!</definedName>
    <definedName name="semakbelukar" localSheetId="0">#REF!</definedName>
    <definedName name="semakbelukar">#REF!</definedName>
    <definedName name="semen" localSheetId="0">#REF!</definedName>
    <definedName name="semen">#REF!</definedName>
    <definedName name="semenb" localSheetId="0">#REF!</definedName>
    <definedName name="semenb">#REF!</definedName>
    <definedName name="semenc" localSheetId="0">#REF!</definedName>
    <definedName name="semenc">#REF!</definedName>
    <definedName name="semenputih" localSheetId="0">#REF!</definedName>
    <definedName name="semenputih">#REF!</definedName>
    <definedName name="semenputihb" localSheetId="0">#REF!</definedName>
    <definedName name="semenputihb">#REF!</definedName>
    <definedName name="semenputihc" localSheetId="0">#REF!</definedName>
    <definedName name="semenputihc">#REF!</definedName>
    <definedName name="sengg20" localSheetId="0">#REF!</definedName>
    <definedName name="sengg20">#REF!</definedName>
    <definedName name="sengg20b" localSheetId="0">#REF!</definedName>
    <definedName name="sengg20b">#REF!</definedName>
    <definedName name="sengg20c" localSheetId="0">#REF!</definedName>
    <definedName name="sengg20c">#REF!</definedName>
    <definedName name="sengg25" localSheetId="0">#REF!</definedName>
    <definedName name="sengg25">#REF!</definedName>
    <definedName name="sengg25b" localSheetId="0">#REF!</definedName>
    <definedName name="sengg25b">#REF!</definedName>
    <definedName name="sengg25c" localSheetId="0">#REF!</definedName>
    <definedName name="sengg25c">#REF!</definedName>
    <definedName name="sengg30" localSheetId="0">#REF!</definedName>
    <definedName name="sengg30">#REF!</definedName>
    <definedName name="sengg30b" localSheetId="0">#REF!</definedName>
    <definedName name="sengg30b">#REF!</definedName>
    <definedName name="sengg30c" localSheetId="0">#REF!</definedName>
    <definedName name="sengg30c">#REF!</definedName>
    <definedName name="senggbc" localSheetId="0">#REF!</definedName>
    <definedName name="senggbc">#REF!</definedName>
    <definedName name="sengplat" localSheetId="0">#REF!</definedName>
    <definedName name="sengplat">#REF!</definedName>
    <definedName name="sengplat30" localSheetId="0">#REF!</definedName>
    <definedName name="sengplat30">#REF!</definedName>
    <definedName name="sengplat30b" localSheetId="0">#REF!</definedName>
    <definedName name="sengplat30b">#REF!</definedName>
    <definedName name="sengplat30c" localSheetId="0">#REF!</definedName>
    <definedName name="sengplat30c">#REF!</definedName>
    <definedName name="sengplatb" localSheetId="0">#REF!</definedName>
    <definedName name="sengplatb">#REF!</definedName>
    <definedName name="sengplatc" localSheetId="0">#REF!</definedName>
    <definedName name="sengplatc">#REF!</definedName>
    <definedName name="sensi" localSheetId="0">#REF!</definedName>
    <definedName name="sensi">#REF!</definedName>
    <definedName name="Sensitivitas" localSheetId="0">#REF!</definedName>
    <definedName name="Sensitivitas">#REF!</definedName>
    <definedName name="Sertipikat" localSheetId="0">#REF!</definedName>
    <definedName name="Sertipikat">#REF!</definedName>
    <definedName name="sertipikat1">[23]List!$B$29:$B$37</definedName>
    <definedName name="sewa_dormitori">'[27]Rinci-Pendapatan'!$A$254:$IV$254</definedName>
    <definedName name="sewa_factory">'[27]Rinci-Pendapatan'!$A$220:$IV$220</definedName>
    <definedName name="sewa_fas_lainnya">'[27]Rinci-Pendapatan'!$A$290:$IV$290</definedName>
    <definedName name="sewa_gudang">'[27]Rinci-Pendapatan'!$A$269:$IV$269</definedName>
    <definedName name="sewa_menara_komunikasi">'[27]Rinci-Pendapatan'!$A$281:$IV$281</definedName>
    <definedName name="sewa_ruko">'[27]Rinci-Pendapatan'!$A$249:$IV$249</definedName>
    <definedName name="sewa_wisma_bukit_indah">'[27]Rinci-Pendapatan'!$A$274:$IV$274</definedName>
    <definedName name="sewabgn_fac">'[27]Rinci-Pendapatan'!$C$149:$U$155</definedName>
    <definedName name="sewatanah_fac">'[27]Rinci-Pendapatan'!$C$142:$U$146</definedName>
    <definedName name="sheet" localSheetId="0">[52]As!#REF!</definedName>
    <definedName name="sheet">[52]As!#REF!</definedName>
    <definedName name="sheet14" localSheetId="0">#REF!</definedName>
    <definedName name="sheet14">#REF!</definedName>
    <definedName name="simadjust" localSheetId="0">#REF!</definedName>
    <definedName name="simadjust">#REF!</definedName>
    <definedName name="SIMPRESULT" localSheetId="0">#REF!</definedName>
    <definedName name="SIMPRESULT">#REF!</definedName>
    <definedName name="sn">[15]Des!$C$37</definedName>
    <definedName name="SoftCost" localSheetId="0">#REF!</definedName>
    <definedName name="SoftCost">#REF!</definedName>
    <definedName name="spj" localSheetId="0">#REF!</definedName>
    <definedName name="spj">#REF!</definedName>
    <definedName name="SPL__APARTMENT" localSheetId="0">#REF!</definedName>
    <definedName name="SPL__APARTMENT">#REF!</definedName>
    <definedName name="SPL__HOTEL" localSheetId="0">#REF!</definedName>
    <definedName name="SPL__HOTEL">#REF!</definedName>
    <definedName name="SPL__KANTOR" localSheetId="0">#REF!</definedName>
    <definedName name="SPL__KANTOR">#REF!</definedName>
    <definedName name="SPL_MALL" localSheetId="0">#REF!</definedName>
    <definedName name="SPL_MALL">#REF!</definedName>
    <definedName name="split" localSheetId="0">#REF!</definedName>
    <definedName name="split">#REF!</definedName>
    <definedName name="splitb" localSheetId="0">#REF!</definedName>
    <definedName name="splitb">#REF!</definedName>
    <definedName name="splitc" localSheetId="0">#REF!</definedName>
    <definedName name="splitc">#REF!</definedName>
    <definedName name="sr" localSheetId="0">#REF!</definedName>
    <definedName name="sr">#REF!</definedName>
    <definedName name="Srn">#N/A</definedName>
    <definedName name="ss" localSheetId="0">'[13]Pro-Base'!$A$354:$IV$354</definedName>
    <definedName name="STRUKTUR" localSheetId="0">[19]datasheet!$A$23:$A$29</definedName>
    <definedName name="STRUKTUR">[20]datasheet!$A$23:$A$29</definedName>
    <definedName name="STRUKTUR_APARTEMEN" localSheetId="0">#REF!</definedName>
    <definedName name="STRUKTUR_APARTEMEN">#REF!</definedName>
    <definedName name="STRUKTUR_HOTEL" localSheetId="0">#REF!</definedName>
    <definedName name="STRUKTUR_HOTEL">#REF!</definedName>
    <definedName name="STRUKTUR_KANTOR" localSheetId="0">#REF!</definedName>
    <definedName name="STRUKTUR_KANTOR">#REF!</definedName>
    <definedName name="STRUKTUR_MALL" localSheetId="0">#REF!</definedName>
    <definedName name="STRUKTUR_MALL">#REF!</definedName>
    <definedName name="STRUKTUR_PARKIR" localSheetId="0">#REF!</definedName>
    <definedName name="STRUKTUR_PARKIR">#REF!</definedName>
    <definedName name="Sub" localSheetId="0">#REF!</definedName>
    <definedName name="Sub">#REF!</definedName>
    <definedName name="Supervisor">[45]List!$B$22:$B$27</definedName>
    <definedName name="Surat_Tanah" localSheetId="0">[19]datasheet!$B$3:$B$13</definedName>
    <definedName name="Surat_Tanah">[20]datasheet!$B$3:$B$13</definedName>
    <definedName name="swws" localSheetId="0">IF('Resume 1 Nilai'!Loan_Amount*'Resume 1 Nilai'!Interest_Rate*'Resume 1 Nilai'!Loan_Years*'Resume 1 Nilai'!Loan_Start&gt;0,1,0)</definedName>
    <definedName name="swws">IF([0]!Loan_Amount*[0]!Interest_Rate*[0]!Loan_Years*[0]!Loan_Start&gt;0,1,0)</definedName>
    <definedName name="t" localSheetId="0">[15]Des!$C$36</definedName>
    <definedName name="TABEL1" localSheetId="0">#REF!</definedName>
    <definedName name="TABEL1">#REF!</definedName>
    <definedName name="Tahun_Penilaian" localSheetId="0">#REF!</definedName>
    <definedName name="Tahun_Penilaian">#REF!</definedName>
    <definedName name="tahun_proyeksi">'[13]S-1'!$D$7:$F$23</definedName>
    <definedName name="talangadjust" localSheetId="0">#REF!</definedName>
    <definedName name="talangadjust">#REF!</definedName>
    <definedName name="talangrubberadjust" localSheetId="0">#REF!</definedName>
    <definedName name="talangrubberadjust">#REF!</definedName>
    <definedName name="Tanah" localSheetId="0">#REF!</definedName>
    <definedName name="Tanah">#REF!</definedName>
    <definedName name="Tanah_" localSheetId="0">#REF!</definedName>
    <definedName name="Tanah_">#REF!</definedName>
    <definedName name="tanah1" localSheetId="0">#REF!</definedName>
    <definedName name="tanah1">#REF!</definedName>
    <definedName name="tanah2" localSheetId="0">#REF!</definedName>
    <definedName name="tanah2">#REF!</definedName>
    <definedName name="tanaha">[23]List!$B$17:$B$19</definedName>
    <definedName name="tanahb">[23]List!$C$17:$C$20</definedName>
    <definedName name="TanahRemifa">#N/A</definedName>
    <definedName name="TandanBuahSegar" localSheetId="0">#REF!</definedName>
    <definedName name="TandanBuahSegar">#REF!</definedName>
    <definedName name="tanrekadjust" localSheetId="0">#REF!</definedName>
    <definedName name="tanrekadjust">#REF!</definedName>
    <definedName name="tarif">'[13]Pro-Base'!$J$110:$Y$122</definedName>
    <definedName name="tarif_sewa_trans">'[13]Pro-Base'!$J$239:$R$251</definedName>
    <definedName name="tarikan" localSheetId="0">#REF!</definedName>
    <definedName name="tarikan">#REF!</definedName>
    <definedName name="tarikanb" localSheetId="0">#REF!</definedName>
    <definedName name="tarikanb">#REF!</definedName>
    <definedName name="tarikanc" localSheetId="0">#REF!</definedName>
    <definedName name="tarikanc">#REF!</definedName>
    <definedName name="TBS" localSheetId="0">#REF!</definedName>
    <definedName name="TBS">#REF!</definedName>
    <definedName name="td">[15]Des!$B$305</definedName>
    <definedName name="teakwood" localSheetId="0">#REF!</definedName>
    <definedName name="teakwood">#REF!</definedName>
    <definedName name="teakwoodb" localSheetId="0">#REF!</definedName>
    <definedName name="teakwoodb">#REF!</definedName>
    <definedName name="teakwoodc" localSheetId="0">#REF!</definedName>
    <definedName name="teakwoodc">#REF!</definedName>
    <definedName name="tehel" localSheetId="0">#REF!</definedName>
    <definedName name="tehel">#REF!</definedName>
    <definedName name="tehelb" localSheetId="0">#REF!</definedName>
    <definedName name="tehelb">#REF!</definedName>
    <definedName name="tehelc" localSheetId="0">#REF!</definedName>
    <definedName name="tehelc">#REF!</definedName>
    <definedName name="tel">[15]OE!$Y$26</definedName>
    <definedName name="Tempo" localSheetId="0">#REF!</definedName>
    <definedName name="Tempo">#REF!</definedName>
    <definedName name="Teras_kontur">'[36]Biaya-Inv'!$E$36</definedName>
    <definedName name="Term_in_years" localSheetId="0">#REF!</definedName>
    <definedName name="Term_in_years">#REF!</definedName>
    <definedName name="TerminalValue" localSheetId="0">#REF!</definedName>
    <definedName name="TerminalValue">#REF!</definedName>
    <definedName name="test">#N/A</definedName>
    <definedName name="test_2">#N/A</definedName>
    <definedName name="TH_2002" localSheetId="0">#REF!</definedName>
    <definedName name="TH_2002">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TH_2007" localSheetId="0">#REF!</definedName>
    <definedName name="TH_2007">#REF!</definedName>
    <definedName name="TH_2008" localSheetId="0">#REF!</definedName>
    <definedName name="TH_2008">#REF!</definedName>
    <definedName name="TH_2009" localSheetId="0">#REF!</definedName>
    <definedName name="TH_2009">#REF!</definedName>
    <definedName name="TH_2010" localSheetId="0">#REF!</definedName>
    <definedName name="TH_2010">#REF!</definedName>
    <definedName name="TH_2011" localSheetId="0">#REF!</definedName>
    <definedName name="TH_2011">#REF!</definedName>
    <definedName name="TH_2012" localSheetId="0">#REF!</definedName>
    <definedName name="TH_2012">#REF!</definedName>
    <definedName name="TH_2013" localSheetId="0">#REF!</definedName>
    <definedName name="TH_2013">#REF!</definedName>
    <definedName name="TH_2014" localSheetId="0">#REF!</definedName>
    <definedName name="TH_2014">#REF!</definedName>
    <definedName name="TH_2015" localSheetId="0">#REF!</definedName>
    <definedName name="TH_2015">#REF!</definedName>
    <definedName name="TH_2016" localSheetId="0">#REF!</definedName>
    <definedName name="TH_2016">#REF!</definedName>
    <definedName name="TH_2017" localSheetId="0">#REF!</definedName>
    <definedName name="TH_2017">#REF!</definedName>
    <definedName name="TH_2018" localSheetId="0">#REF!</definedName>
    <definedName name="TH_2018">#REF!</definedName>
    <definedName name="TH_2019" localSheetId="0">#REF!</definedName>
    <definedName name="TH_2019">#REF!</definedName>
    <definedName name="TH_2020" localSheetId="0">#REF!</definedName>
    <definedName name="TH_2020">#REF!</definedName>
    <definedName name="TH_2021" localSheetId="0">#REF!</definedName>
    <definedName name="TH_2021">#REF!</definedName>
    <definedName name="TH_2022" localSheetId="0">#REF!</definedName>
    <definedName name="TH_2022">#REF!</definedName>
    <definedName name="TH_2023" localSheetId="0">#REF!</definedName>
    <definedName name="TH_2023">#REF!</definedName>
    <definedName name="TH_2024" localSheetId="0">#REF!</definedName>
    <definedName name="TH_2024">#REF!</definedName>
    <definedName name="TIGA" localSheetId="0">[21]BCT!#REF!</definedName>
    <definedName name="TIGA">[22]BCT!#REF!</definedName>
    <definedName name="Tinggi_Kolom_IWF" localSheetId="0">#REF!</definedName>
    <definedName name="Tinggi_Kolom_IWF">#REF!</definedName>
    <definedName name="Tingkat_bunga">[36]Asumsi!$G$56:$AF$58</definedName>
    <definedName name="tinner" localSheetId="0">#REF!</definedName>
    <definedName name="tinner">#REF!</definedName>
    <definedName name="tinnerb" localSheetId="0">#REF!</definedName>
    <definedName name="tinnerb">#REF!</definedName>
    <definedName name="tinnerc" localSheetId="0">#REF!</definedName>
    <definedName name="tinnerc">#REF!</definedName>
    <definedName name="topmit" localSheetId="0">#REF!</definedName>
    <definedName name="topmit">#REF!</definedName>
    <definedName name="Topografi" localSheetId="0">[19]datasheet!$D$3:$D$7</definedName>
    <definedName name="Topografi">[20]datasheet!$D$3:$D$7</definedName>
    <definedName name="total_account1" localSheetId="0">#REF!</definedName>
    <definedName name="total_account1">#REF!</definedName>
    <definedName name="Total_Bangunan" localSheetId="0">#REF!</definedName>
    <definedName name="Total_Bangunan">#REF!</definedName>
    <definedName name="Total_bangunan_gedung_kantor" localSheetId="0">#REF!</definedName>
    <definedName name="Total_bangunan_gedung_kantor">#REF!</definedName>
    <definedName name="Total_Hak_Atas_Tanah" localSheetId="0">#REF!</definedName>
    <definedName name="Total_Hak_Atas_Tanah">#REF!</definedName>
    <definedName name="Total_Hardware" localSheetId="0">#REF!</definedName>
    <definedName name="Total_Hardware">#REF!</definedName>
    <definedName name="Total_Interest" localSheetId="0">#REF!</definedName>
    <definedName name="Total_Interest">#REF!</definedName>
    <definedName name="Total_Kantor_Kayu" localSheetId="0">#REF!</definedName>
    <definedName name="Total_Kantor_Kayu">#REF!</definedName>
    <definedName name="Total_Kantor_logam" localSheetId="0">#REF!</definedName>
    <definedName name="Total_Kantor_logam">#REF!</definedName>
    <definedName name="Total_Lainnya" localSheetId="0">#REF!</definedName>
    <definedName name="Total_Lainnya">#REF!</definedName>
    <definedName name="Total_Leasing" localSheetId="0">#REF!</definedName>
    <definedName name="Total_Leasing">#REF!</definedName>
    <definedName name="Total_Listrik" localSheetId="0">#REF!</definedName>
    <definedName name="Total_Listrik">#REF!</definedName>
    <definedName name="Total_Mesin_Kantor" localSheetId="0">#REF!</definedName>
    <definedName name="Total_Mesin_Kantor">#REF!</definedName>
    <definedName name="Total_Mobil" localSheetId="0">#REF!</definedName>
    <definedName name="Total_Mobil">#REF!</definedName>
    <definedName name="Total_motor" localSheetId="0">#REF!</definedName>
    <definedName name="Total_motor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ayment_2" localSheetId="0">Scheduled_Payment+Extra_Payment</definedName>
    <definedName name="Total_Payment_2">Scheduled_Payment+Extra_Payment</definedName>
    <definedName name="total_payment2" localSheetId="0">Scheduled_Payment+Extra_Payment</definedName>
    <definedName name="total_payment2">Scheduled_Payment+Extra_Payment</definedName>
    <definedName name="total_payment2_2" localSheetId="0">Scheduled_Payment+Extra_Payment</definedName>
    <definedName name="total_payment2_2">Scheduled_Payment+Extra_Payment</definedName>
    <definedName name="Total_Peralatan_Kantor" localSheetId="0">#REF!</definedName>
    <definedName name="Total_Peralatan_Kantor">#REF!</definedName>
    <definedName name="Total_Renovasi" localSheetId="0">#REF!</definedName>
    <definedName name="Total_Renovasi">#REF!</definedName>
    <definedName name="Total_rumah_kayu" localSheetId="0">#REF!</definedName>
    <definedName name="Total_rumah_kayu">#REF!</definedName>
    <definedName name="Total_Rumah_Logam" localSheetId="0">#REF!</definedName>
    <definedName name="Total_Rumah_Logam">#REF!</definedName>
    <definedName name="Total_Software" localSheetId="0">#REF!</definedName>
    <definedName name="Total_Software">#REF!</definedName>
    <definedName name="Total_Telepon" localSheetId="0">#REF!</definedName>
    <definedName name="Total_Telepon">#REF!</definedName>
    <definedName name="Total_Telex" localSheetId="0">#REF!</definedName>
    <definedName name="Total_Telex">#REF!</definedName>
    <definedName name="TOTREV">[7]Financials!$Y$13:$AC$13</definedName>
    <definedName name="triplek12" localSheetId="0">#REF!</definedName>
    <definedName name="triplek12">#REF!</definedName>
    <definedName name="triplek12c" localSheetId="0">#REF!</definedName>
    <definedName name="triplek12c">#REF!</definedName>
    <definedName name="triplek3" localSheetId="0">#REF!</definedName>
    <definedName name="triplek3">#REF!</definedName>
    <definedName name="triplek3b" localSheetId="0">#REF!</definedName>
    <definedName name="triplek3b">#REF!</definedName>
    <definedName name="triplek3c" localSheetId="0">#REF!</definedName>
    <definedName name="triplek3c">#REF!</definedName>
    <definedName name="triplek4" localSheetId="0">#REF!</definedName>
    <definedName name="triplek4">#REF!</definedName>
    <definedName name="triplek4b" localSheetId="0">#REF!</definedName>
    <definedName name="triplek4b">#REF!</definedName>
    <definedName name="triplek4c" localSheetId="0">#REF!</definedName>
    <definedName name="triplek4c">#REF!</definedName>
    <definedName name="trplek12b" localSheetId="0">#REF!</definedName>
    <definedName name="trplek12b">#REF!</definedName>
    <definedName name="tualangb" localSheetId="0">#REF!</definedName>
    <definedName name="tualangb">#REF!</definedName>
    <definedName name="tukang" localSheetId="0">#REF!</definedName>
    <definedName name="tukang">#REF!</definedName>
    <definedName name="tukangb" localSheetId="0">#REF!</definedName>
    <definedName name="tukangb">#REF!</definedName>
    <definedName name="tukangc" localSheetId="0">#REF!</definedName>
    <definedName name="tukangc">#REF!</definedName>
    <definedName name="tulangb" localSheetId="0">#REF!</definedName>
    <definedName name="tulangb">#REF!</definedName>
    <definedName name="tulangc" localSheetId="0">#REF!</definedName>
    <definedName name="tulangc">#REF!</definedName>
    <definedName name="tumbuh" localSheetId="0">#REF!</definedName>
    <definedName name="tumbuh">#REF!</definedName>
    <definedName name="TV" localSheetId="0">#REF!</definedName>
    <definedName name="TV">#REF!</definedName>
    <definedName name="TY">[53]List!$A$61:$A$87</definedName>
    <definedName name="Type_Struktur" localSheetId="0">#REF!</definedName>
    <definedName name="Type_Struktur">#REF!</definedName>
    <definedName name="u" localSheetId="0">[28]FINISHING!#REF!</definedName>
    <definedName name="udin1" localSheetId="0">#REF!</definedName>
    <definedName name="udin1">#REF!</definedName>
    <definedName name="udin10" localSheetId="0">#REF!</definedName>
    <definedName name="udin10">#REF!</definedName>
    <definedName name="udin11" localSheetId="0">#REF!</definedName>
    <definedName name="udin11">#REF!</definedName>
    <definedName name="udin13" localSheetId="0">#REF!</definedName>
    <definedName name="udin13">#REF!</definedName>
    <definedName name="udin14" localSheetId="0">#REF!</definedName>
    <definedName name="udin14">#REF!</definedName>
    <definedName name="udin15" localSheetId="0">#REF!</definedName>
    <definedName name="udin15">#REF!</definedName>
    <definedName name="udin16" localSheetId="0">#REF!</definedName>
    <definedName name="udin16">#REF!</definedName>
    <definedName name="udin19" localSheetId="0">#REF!</definedName>
    <definedName name="udin19">#REF!</definedName>
    <definedName name="udin2" localSheetId="0">#REF!</definedName>
    <definedName name="udin2">#REF!</definedName>
    <definedName name="udin20" localSheetId="0">'[54]cost recovery'!#REF!</definedName>
    <definedName name="udin20">'[54]cost recovery'!#REF!</definedName>
    <definedName name="udin3" localSheetId="0">#REF!</definedName>
    <definedName name="udin3">#REF!</definedName>
    <definedName name="udin4" localSheetId="0">#REF!</definedName>
    <definedName name="udin4">#REF!</definedName>
    <definedName name="udin5" localSheetId="0">#REF!</definedName>
    <definedName name="udin5">#REF!</definedName>
    <definedName name="udin9" localSheetId="0">#REF!</definedName>
    <definedName name="udin9">#REF!</definedName>
    <definedName name="UKM">[30]SUMMARY!$D$16</definedName>
    <definedName name="unit_add">'[13]Add-rev'!$J$6:$R$187</definedName>
    <definedName name="unit_existing">[13]Exist!$J$6:$R$187</definedName>
    <definedName name="Unit_month" localSheetId="0">#REF!</definedName>
    <definedName name="Unit_month">#REF!</definedName>
    <definedName name="unit_total">[13]Tot!$J$6:$R$187</definedName>
    <definedName name="upwb" localSheetId="0">#REF!</definedName>
    <definedName name="upwb">#REF!</definedName>
    <definedName name="usage_trans">[13]Tranponder!$J$6:$R$187</definedName>
    <definedName name="usage_trans_month">'[13]Pro-Base'!$I$223:$J$235</definedName>
    <definedName name="usd" localSheetId="0">#REF!</definedName>
    <definedName name="usd">#REF!</definedName>
    <definedName name="v" localSheetId="0">[55]PUMP!$S$3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alues_Entered" localSheetId="0">IF('Resume 1 Nilai'!Loan_Amount*'Resume 1 Nilai'!Interest_Rate*'Resume 1 Nilai'!Loan_Years*'Resume 1 Nilai'!Loan_Start&gt;0,1,0)</definedName>
    <definedName name="Values_Entered">IF(Loan_Amount*Interest_Rate*Loan_Years*Loan_Start&gt;0,1,0)</definedName>
    <definedName name="Values_Entered_2">#N/A</definedName>
    <definedName name="vol" localSheetId="0">[28]FINISHING!#REF!</definedName>
    <definedName name="vol">[28]FINISHING!#REF!</definedName>
    <definedName name="Volume" localSheetId="0">#REF!</definedName>
    <definedName name="Volume">#REF!</definedName>
    <definedName name="Wacc" localSheetId="0">#REF!</definedName>
    <definedName name="Wacc">#REF!</definedName>
    <definedName name="watu" localSheetId="0">#REF!</definedName>
    <definedName name="watu">#REF!</definedName>
    <definedName name="watub" localSheetId="0">#REF!</definedName>
    <definedName name="watub">#REF!</definedName>
    <definedName name="watuc" localSheetId="0">#REF!</definedName>
    <definedName name="watuc">#REF!</definedName>
    <definedName name="wb" localSheetId="0">#REF!</definedName>
    <definedName name="wb">#REF!</definedName>
    <definedName name="we">#N/A</definedName>
    <definedName name="we_2">#N/A</definedName>
    <definedName name="wer">#N/A</definedName>
    <definedName name="wer_2">NA()</definedName>
    <definedName name="wesi" localSheetId="0">#REF!</definedName>
    <definedName name="wesi">#REF!</definedName>
    <definedName name="wesib" localSheetId="0">#REF!</definedName>
    <definedName name="wesib">#REF!</definedName>
    <definedName name="wesic" localSheetId="0">#REF!</definedName>
    <definedName name="wesic">#REF!</definedName>
    <definedName name="winarto">#N/A</definedName>
    <definedName name="windhak" localSheetId="0">#REF!</definedName>
    <definedName name="windhak">#REF!</definedName>
    <definedName name="windhakb" localSheetId="0">#REF!</definedName>
    <definedName name="windhakb">#REF!</definedName>
    <definedName name="windhakc" localSheetId="0">#REF!</definedName>
    <definedName name="windhakc">#REF!</definedName>
    <definedName name="WT_P" localSheetId="0">#REF!</definedName>
    <definedName name="WT_P">#REF!</definedName>
    <definedName name="www">#N/A</definedName>
    <definedName name="www_2">#N/A</definedName>
    <definedName name="X_Atap" localSheetId="0">'[56]prg-old'!#REF!</definedName>
    <definedName name="X_Atap">'[56]prg-old'!#REF!</definedName>
    <definedName name="xxx" localSheetId="0">'[57]rab lt 2 bo'!#REF!</definedName>
    <definedName name="xxx">'[57]rab lt 2 bo'!#REF!</definedName>
    <definedName name="xxxx" localSheetId="0">'[57]rab lt 2 bo'!#REF!</definedName>
    <definedName name="xxxx">'[57]rab lt 2 bo'!#REF!</definedName>
    <definedName name="YU">#N/A</definedName>
    <definedName name="YUYU">[18]List!$B$29:$B$37</definedName>
    <definedName name="yyyy" localSheetId="0">'[57]rab lt 2 bo'!#REF!</definedName>
    <definedName name="yyyy">'[57]rab lt 2 bo'!#REF!</definedName>
    <definedName name="z" localSheetId="0">[33]JSiar!#REF!</definedName>
    <definedName name="zoning" localSheetId="0">#REF!</definedName>
    <definedName name="zoning">#REF!</definedName>
    <definedName name="zoning1">[23]List!$B$55:$B$59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  <c r="U23" i="1"/>
  <c r="U22" i="1"/>
  <c r="AX23" i="1"/>
  <c r="E20" i="1"/>
  <c r="E21" i="1" l="1"/>
  <c r="AY32" i="1" l="1"/>
  <c r="AY33" i="1" s="1"/>
  <c r="AX22" i="1"/>
  <c r="AX29" i="1"/>
  <c r="BA29" i="1" s="1"/>
  <c r="Y14" i="1"/>
  <c r="AZ32" i="1" l="1"/>
  <c r="BA32" i="1" s="1"/>
  <c r="BB32" i="1" s="1"/>
  <c r="AZ31" i="1"/>
  <c r="AY34" i="1"/>
  <c r="AZ33" i="1"/>
  <c r="BA33" i="1" s="1"/>
  <c r="BB33" i="1" s="1"/>
  <c r="BA31" i="1" l="1"/>
  <c r="AY35" i="1"/>
  <c r="AZ34" i="1"/>
  <c r="AY36" i="1" l="1"/>
  <c r="AZ35" i="1"/>
  <c r="BA35" i="1" s="1"/>
  <c r="BB35" i="1" s="1"/>
  <c r="AY37" i="1" l="1"/>
  <c r="AZ36" i="1"/>
  <c r="BA34" i="1"/>
  <c r="BA36" i="1" l="1"/>
  <c r="BB36" i="1" s="1"/>
  <c r="BB34" i="1"/>
  <c r="AY38" i="1"/>
  <c r="AZ37" i="1"/>
  <c r="AY39" i="1" l="1"/>
  <c r="AZ38" i="1"/>
  <c r="BA38" i="1" s="1"/>
  <c r="BB38" i="1" s="1"/>
  <c r="AY40" i="1" l="1"/>
  <c r="AZ39" i="1"/>
  <c r="BA39" i="1" s="1"/>
  <c r="BB39" i="1" s="1"/>
  <c r="BA37" i="1"/>
  <c r="BB37" i="1" l="1"/>
  <c r="AY41" i="1"/>
  <c r="AZ40" i="1"/>
  <c r="AY42" i="1" l="1"/>
  <c r="AZ41" i="1"/>
  <c r="BA41" i="1" l="1"/>
  <c r="BB41" i="1" s="1"/>
  <c r="AY43" i="1"/>
  <c r="AZ42" i="1"/>
  <c r="BA42" i="1" s="1"/>
  <c r="BB42" i="1" s="1"/>
  <c r="BA40" i="1"/>
  <c r="BB40" i="1" l="1"/>
  <c r="BB43" i="1"/>
  <c r="AZ43" i="1"/>
  <c r="BA43" i="1" s="1"/>
  <c r="AX51" i="1" l="1"/>
  <c r="C27" i="1" s="1"/>
</calcChain>
</file>

<file path=xl/sharedStrings.xml><?xml version="1.0" encoding="utf-8"?>
<sst xmlns="http://schemas.openxmlformats.org/spreadsheetml/2006/main" count="65" uniqueCount="51">
  <si>
    <t>RINGKASAN EKSEKUTIF</t>
  </si>
  <si>
    <t>Pemberi Tugas</t>
  </si>
  <si>
    <t>:</t>
  </si>
  <si>
    <t>Pemilik Aset</t>
  </si>
  <si>
    <t>CODEFIN GROUP</t>
  </si>
  <si>
    <t>Objek Penilaian</t>
  </si>
  <si>
    <t>Alamat Objek Penilaian</t>
  </si>
  <si>
    <t>Tujuan Penilaian</t>
  </si>
  <si>
    <t>Sewa Menyewa</t>
  </si>
  <si>
    <t>Dasar Nilai</t>
  </si>
  <si>
    <t xml:space="preserve">Nilai Sewa Pasar </t>
  </si>
  <si>
    <t>Tanggal Inspeksi</t>
  </si>
  <si>
    <t>Tanggal Penilaian</t>
  </si>
  <si>
    <t>Pendekatan Penilaian</t>
  </si>
  <si>
    <t>Uraian Aset</t>
  </si>
  <si>
    <t>-</t>
  </si>
  <si>
    <r>
      <t>m</t>
    </r>
    <r>
      <rPr>
        <sz val="8"/>
        <color theme="1"/>
        <rFont val="Calibri"/>
        <family val="2"/>
      </rPr>
      <t>²</t>
    </r>
  </si>
  <si>
    <t>J U M L A H</t>
  </si>
  <si>
    <t>P E M B U L A T A N</t>
  </si>
  <si>
    <t>NILAI PASAR</t>
  </si>
  <si>
    <t>Digit</t>
  </si>
  <si>
    <t>Rupiah</t>
  </si>
  <si>
    <t xml:space="preserve">Satu </t>
  </si>
  <si>
    <t xml:space="preserve">Dua </t>
  </si>
  <si>
    <t xml:space="preserve">Tiga </t>
  </si>
  <si>
    <t xml:space="preserve">Empat </t>
  </si>
  <si>
    <t xml:space="preserve">Lima </t>
  </si>
  <si>
    <t xml:space="preserve">Enam </t>
  </si>
  <si>
    <t xml:space="preserve">Tujuh </t>
  </si>
  <si>
    <t xml:space="preserve">Delapan </t>
  </si>
  <si>
    <t xml:space="preserve">Sembilan </t>
  </si>
  <si>
    <t xml:space="preserve">Sepuluh </t>
  </si>
  <si>
    <t xml:space="preserve">Sebelas </t>
  </si>
  <si>
    <t xml:space="preserve">Dua Belas </t>
  </si>
  <si>
    <t xml:space="preserve">Tiga Belas </t>
  </si>
  <si>
    <t xml:space="preserve">Empat Belas </t>
  </si>
  <si>
    <t xml:space="preserve">Lima Belas </t>
  </si>
  <si>
    <t xml:space="preserve">Enam Belas </t>
  </si>
  <si>
    <t xml:space="preserve">Tujuh Belas </t>
  </si>
  <si>
    <t xml:space="preserve">Delapan Belas </t>
  </si>
  <si>
    <t xml:space="preserve">Sembilan Belas </t>
  </si>
  <si>
    <t xml:space="preserve">Tanah dan Bangunan </t>
  </si>
  <si>
    <t>Jalan Malioboro No. 179, Kelurahan Sosromenduran, Kecamatan Gedong Tengen, Kota Yogyakarta, Provinsi DI Yogyakarta</t>
  </si>
  <si>
    <t>19 April 2022</t>
  </si>
  <si>
    <t xml:space="preserve">Pendekatan Pendapatan </t>
  </si>
  <si>
    <t>Tanah</t>
  </si>
  <si>
    <t>Luas</t>
  </si>
  <si>
    <t>Bangunan-bangunan</t>
  </si>
  <si>
    <t>PT. KIMIA FARMA APOTEK</t>
  </si>
  <si>
    <t>Nilai Sewa Pasar</t>
  </si>
  <si>
    <t>(Rp/Tahun)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</si>
</sst>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800]dddd\,\ mmmm\ dd\,\ yyyy"/>
  </numFmts>
  <fonts count="19" x14ac:knownFonts="1"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9"/>
      <name val="Tahoma"/>
      <family val="2"/>
    </font>
    <font>
      <b/>
      <sz val="24"/>
      <name val="Trebuchet MS"/>
      <family val="2"/>
    </font>
    <font>
      <b/>
      <sz val="12"/>
      <name val="Tahoma"/>
      <family val="2"/>
    </font>
    <font>
      <sz val="9"/>
      <color theme="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9"/>
      <color rgb="FFFFFF00"/>
      <name val="Arial"/>
      <family val="2"/>
    </font>
    <font>
      <sz val="9"/>
      <color rgb="FFFFFF00"/>
      <name val="Times New Roman"/>
      <family val="1"/>
    </font>
    <font>
      <b/>
      <sz val="9"/>
      <color rgb="FFFFFF00"/>
      <name val="Times New Roman"/>
      <family val="1"/>
    </font>
    <font>
      <sz val="9"/>
      <color rgb="FFFFFF00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Border="1"/>
    <xf numFmtId="0" fontId="2" fillId="0" borderId="0" xfId="0" applyFont="1" applyBorder="1"/>
    <xf numFmtId="0" fontId="4" fillId="0" borderId="0" xfId="1" applyFont="1" applyBorder="1" applyAlignment="1"/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5" fillId="0" borderId="0" xfId="1" applyFont="1" applyFill="1" applyAlignment="1">
      <alignment vertical="top"/>
    </xf>
    <xf numFmtId="0" fontId="2" fillId="0" borderId="0" xfId="1" applyFont="1" applyFill="1" applyBorder="1" applyAlignment="1">
      <alignment vertical="top"/>
    </xf>
    <xf numFmtId="0" fontId="6" fillId="0" borderId="0" xfId="1" applyFont="1" applyBorder="1" applyAlignment="1"/>
    <xf numFmtId="0" fontId="6" fillId="0" borderId="0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" fillId="0" borderId="0" xfId="0" applyFont="1" applyBorder="1" applyAlignment="1"/>
    <xf numFmtId="0" fontId="2" fillId="0" borderId="0" xfId="1" applyFont="1" applyBorder="1" applyAlignment="1"/>
    <xf numFmtId="0" fontId="5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/>
    <xf numFmtId="0" fontId="8" fillId="0" borderId="2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1" quotePrefix="1" applyFont="1" applyBorder="1" applyAlignment="1"/>
    <xf numFmtId="0" fontId="8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vertical="top"/>
    </xf>
    <xf numFmtId="0" fontId="8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10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/>
    </xf>
    <xf numFmtId="164" fontId="2" fillId="0" borderId="0" xfId="0" applyNumberFormat="1" applyFont="1" applyBorder="1" applyAlignment="1"/>
    <xf numFmtId="164" fontId="11" fillId="0" borderId="0" xfId="0" applyNumberFormat="1" applyFont="1" applyBorder="1" applyAlignment="1"/>
    <xf numFmtId="164" fontId="6" fillId="0" borderId="0" xfId="2" applyFont="1" applyBorder="1" applyAlignment="1"/>
    <xf numFmtId="0" fontId="2" fillId="0" borderId="3" xfId="1" applyFont="1" applyBorder="1" applyAlignment="1"/>
    <xf numFmtId="0" fontId="9" fillId="0" borderId="3" xfId="1" applyFont="1" applyBorder="1" applyAlignment="1"/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11" fillId="0" borderId="0" xfId="1" applyFont="1"/>
    <xf numFmtId="0" fontId="11" fillId="0" borderId="0" xfId="1" applyFont="1" applyBorder="1"/>
    <xf numFmtId="0" fontId="14" fillId="2" borderId="4" xfId="0" applyFont="1" applyFill="1" applyBorder="1"/>
    <xf numFmtId="0" fontId="15" fillId="2" borderId="2" xfId="0" applyFont="1" applyFill="1" applyBorder="1"/>
    <xf numFmtId="0" fontId="15" fillId="2" borderId="5" xfId="0" applyFont="1" applyFill="1" applyBorder="1"/>
    <xf numFmtId="164" fontId="16" fillId="2" borderId="6" xfId="2" applyFont="1" applyFill="1" applyBorder="1" applyAlignment="1">
      <alignment horizontal="left"/>
    </xf>
    <xf numFmtId="0" fontId="15" fillId="2" borderId="0" xfId="0" applyFont="1" applyFill="1" applyBorder="1"/>
    <xf numFmtId="0" fontId="15" fillId="2" borderId="7" xfId="0" applyFont="1" applyFill="1" applyBorder="1"/>
    <xf numFmtId="0" fontId="15" fillId="2" borderId="6" xfId="0" applyFont="1" applyFill="1" applyBorder="1"/>
    <xf numFmtId="164" fontId="11" fillId="0" borderId="0" xfId="1" applyNumberFormat="1" applyFont="1" applyBorder="1"/>
    <xf numFmtId="0" fontId="15" fillId="2" borderId="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8" xfId="0" applyFont="1" applyFill="1" applyBorder="1"/>
    <xf numFmtId="164" fontId="17" fillId="2" borderId="8" xfId="2" applyFont="1" applyFill="1" applyBorder="1" applyAlignment="1">
      <alignment horizontal="left"/>
    </xf>
    <xf numFmtId="0" fontId="11" fillId="0" borderId="0" xfId="1" applyFont="1" applyBorder="1" applyAlignment="1">
      <alignment wrapText="1"/>
    </xf>
    <xf numFmtId="164" fontId="17" fillId="2" borderId="8" xfId="2" applyFont="1" applyFill="1" applyBorder="1"/>
    <xf numFmtId="0" fontId="18" fillId="2" borderId="7" xfId="0" applyFont="1" applyFill="1" applyBorder="1"/>
    <xf numFmtId="0" fontId="18" fillId="2" borderId="9" xfId="0" applyFont="1" applyFill="1" applyBorder="1"/>
    <xf numFmtId="0" fontId="18" fillId="2" borderId="1" xfId="0" applyFont="1" applyFill="1" applyBorder="1"/>
    <xf numFmtId="0" fontId="18" fillId="2" borderId="10" xfId="0" applyFont="1" applyFill="1" applyBorder="1"/>
    <xf numFmtId="0" fontId="9" fillId="0" borderId="0" xfId="1" applyFont="1" applyFill="1" applyBorder="1" applyAlignment="1">
      <alignment vertical="top"/>
    </xf>
    <xf numFmtId="165" fontId="5" fillId="0" borderId="0" xfId="1" quotePrefix="1" applyNumberFormat="1" applyFont="1" applyFill="1" applyBorder="1" applyAlignment="1">
      <alignment horizontal="left" vertical="top"/>
    </xf>
    <xf numFmtId="0" fontId="3" fillId="0" borderId="1" xfId="1" applyFont="1" applyBorder="1" applyAlignment="1">
      <alignment horizontal="right"/>
    </xf>
    <xf numFmtId="0" fontId="5" fillId="0" borderId="0" xfId="1" quotePrefix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justify" vertical="top" wrapText="1"/>
    </xf>
    <xf numFmtId="0" fontId="8" fillId="0" borderId="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quotePrefix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justify" vertical="top" wrapText="1"/>
    </xf>
    <xf numFmtId="0" fontId="11" fillId="0" borderId="0" xfId="1" applyFont="1" applyBorder="1" applyAlignment="1">
      <alignment horizontal="center" vertical="top"/>
    </xf>
    <xf numFmtId="0" fontId="10" fillId="0" borderId="0" xfId="1" quotePrefix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164" fontId="10" fillId="0" borderId="0" xfId="1" applyNumberFormat="1" applyFont="1" applyBorder="1" applyAlignment="1">
      <alignment horizontal="center" vertical="top"/>
    </xf>
    <xf numFmtId="164" fontId="10" fillId="0" borderId="0" xfId="2" applyFont="1" applyBorder="1" applyAlignment="1">
      <alignment horizont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11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left" wrapText="1"/>
    </xf>
    <xf numFmtId="0" fontId="17" fillId="2" borderId="6" xfId="0" applyFont="1" applyFill="1" applyBorder="1" applyAlignment="1">
      <alignment horizontal="center" vertical="justify"/>
    </xf>
    <xf numFmtId="0" fontId="17" fillId="2" borderId="0" xfId="0" applyFont="1" applyFill="1" applyBorder="1" applyAlignment="1">
      <alignment horizontal="center" vertical="justify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justify" vertical="top" wrapText="1"/>
    </xf>
    <xf numFmtId="0" fontId="5" fillId="0" borderId="0" xfId="1" applyFont="1" applyAlignment="1">
      <alignment vertical="top"/>
    </xf>
  </cellXfs>
  <cellStyles count="3">
    <cellStyle name="Comma [0] 2" xfId="2" xr:uid="{00000000-0005-0000-0000-000000000000}"/>
    <cellStyle name="Normal" xfId="0" builtinId="0"/>
    <cellStyle name="Normal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28575</xdr:colOff>
      <xdr:row>52</xdr:row>
      <xdr:rowOff>0</xdr:rowOff>
    </xdr:from>
    <xdr:to>
      <xdr:col>67</xdr:col>
      <xdr:colOff>28575</xdr:colOff>
      <xdr:row>57</xdr:row>
      <xdr:rowOff>28575</xdr:rowOff>
    </xdr:to>
    <xdr:cxnSp macro="">
      <xdr:nvCxn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15697200" y="9829800"/>
          <a:ext cx="0" cy="74295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Baru\Rosye's%20File\Medika\Studi%20Kelayakan\Duta%20Visual%20Nusantara%20Tivi%20Tujuh\After%20Draft\Tivi%207-(02022002)+Studio+Inventaris-IDC.xls?1AE86CC0" TargetMode="External"/><Relationship Id="rId1" Type="http://schemas.openxmlformats.org/officeDocument/2006/relationships/externalLinkPath" Target="file:///\\1AE86CC0\Tivi%207-(02022002)+Studio+Inventaris-ID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AAA-PROSES/Data-Tarjo/10-90-strata-estate-std/DATAE/PROPERTI/INCOME/Np-st/y-9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urnia%20Wijayakusuma%20Abadi\Final\Projections(05-08-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New%20Folder/AA-prg-2001/VALUATION-Asli-rev/VALUATION-10-30-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tan2003\Studi\PT%20Citra%20Sari%20Makmur%20(CSM)\Draft\CSM-200308-27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c-07\Kerja\Studi%20Kelayakan\005%20PT%20Bumi%20Hutani%20Lestari-2007\Studi\2003\N6\PTPN_VI_P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dang\DATA%20(D)_sutrisno\Anthony\My%20Document\Condom%20Machine\Data\New%20Folder\LPM%20-%20PT.%20Perkebunan%20Nusantara%20XIII%202008%20(Kalbar)_finish_re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ogit_07_04_10_Darni\MS-07\AKA%202008\32.%20LPM%20-%20PT.%20Perkebunan%20Nusantara%20XIII%20(Sintang)%202008\LPM%20-%20PT.%20Perkebunan%20Nusantara%20XIII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S-07\AKA%202008\32.%20LPM%20-%20PT.%20Perkebunan%20Nusantara%20XIII%20(Sintang)%202008\LPM%20-%20PT.%20Perkebunan%20Nusantara%20XIII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Cost%20Coba%20Re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ogit_07_04_10_Darni\MITRA\TEMPLATE\Master%20Report%20&amp;%20Worksheet_ind%20(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1\Intan2003\Saham\Hotel%20Sabang\SabangValuationDraft1\BV-Hotel%20Sabang-25-01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ITRA\TEMPLATE\Master%20Report%20&amp;%20Worksheet_ind%20(ed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hondi\C\YogAA%20Bangettt!!!!\Badan\Badan%20Pemberdayaan%20Masyarakat\BP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ondi\C\YogAA%20Bangettt!!!!\Badan\Badan%20Pemberdayaan%20Masyarakat\BP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g%20Mandiri%20Eddy%20Basir%20Tana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a\konsultan01\Studi\2005\FINAL\AGU\Inti\Exel\AGU_final_Rev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RS%20Kasih%20Sayang%20Ibu\Simulasi\RSKSI%20Projections(170902)-E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9.%20LAPORAN%20PENILAIAN%20SEWA/2022/2.%20PT%20Kimia%20Farma%20Diagnostika/2.%20Analisis/KK%20Office%20Space/KK%20Office%20Space_PT%20KF%20Diagnostika_R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7\BHL\Spreadsheet\Besland-2003-05-2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PEMBIAYAAN\Hw-Proses\KWK%20Timur%20-%20Blok%20B2\2004\EE\EE%20B2%20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SENTIONG%20-%20BQ_rev-new3penawaran1rev9month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3\data%20(d)\c\Denpasar%202\Penilaian%20Bali\Penilaian%20Bali%202009\B.%20Mandiri\WINDOWS\TEMP\Medika%20Galaxi\Baru\Rosye's%20File\Medika\Studi%20Kelayakan\Duta%20Visual%20Nusantara%20Tivi%20Tujuh\After%20Draft\Tivi%207-(02022002)+Studio+Inventaris-IDC.xls?5BA05822" TargetMode="External"/><Relationship Id="rId1" Type="http://schemas.openxmlformats.org/officeDocument/2006/relationships/externalLinkPath" Target="file:///\\5BA05822\Tivi%207-(02022002)+Studio+Inventaris-I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Documents%20and%20Settings\COMPAQ\My%20Documents\My%20IJ's\C.03.036%20(PT%20Kharisma%20Komunikasi%20Indonesia)\KKI%20Projections_Inti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INAL04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-serv-01\Konsultan01\PT.%20GLOBAL%20GRIYA%20MANAGEMENT\Global%20Hospitality%20Management\Carita%20Hotel%20&amp;%20Cottage%20Anyer\Business%20Plan%20Resor%20Carita\C06\Studi%20Kelayakan\Duta%20Visual%20Nusantara%20Tivi%20Tujuh\After%20Draft\Revisi%20Final%20TV7.xls?BFB86138" TargetMode="External"/><Relationship Id="rId1" Type="http://schemas.openxmlformats.org/officeDocument/2006/relationships/externalLinkPath" Target="file:///\\BFB86138\Revisi%20Final%20TV7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Lama\Rosye's%20File\Medika\Studi%20Kelayakan\Duta%20Visual%20Nusantara%20Tivi%20Tujuh\After%20Draft\Tivi%207-(02022002)+Studio+Inventaris-IDC.xls?B0ABF055" TargetMode="External"/><Relationship Id="rId1" Type="http://schemas.openxmlformats.org/officeDocument/2006/relationships/externalLinkPath" Target="file:///\\B0ABF055\Tivi%207-(02022002)+Studio+Inventaris-ID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Cost%20Coba%20Re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Yuen%20Hung\AKA\03-Wisma%20Kontinental\Proyek%202002\11-Rasuna\Rasuna-2\cma\My%20Documents\Manajemen\Data%20dan%20Form\Form\New%20Adjusment%20Tana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T%20Sari%20Bumi%20Bakau\FS\2006\Lintas%20Katulistiwa_baRU\LKU-2007-01-1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DMINI~1\LOCALS~1\Temp\Rar$DI02.375\My%20Data\_Partama\Proyek\Proyek\Kamandalu\Kamandalu_finaL7_2605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Rar$DI02.375\My%20Data\_Partama\Proyek\Proyek\Kamandalu\Kamandalu_finaL7_2605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ebunaria\Draft\Inti&amp;PKS\Kebunaria%20Past&amp;Projections(22082002)-2(AC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ufik\transport\data%20adi\Ady2002\SPT%20CPI%20(NEW)\SPT%202002\Gol2-program\FIXED%20ASSET%20AUDITED\THN%202002\Gol%202%20-%2020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Format%20Tanah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\MTH-korin\FINANCE%202000\Hutang%20&amp;%20Kas%20Usd%20Jkt\HUTANG%20BULANA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%20DATA%20BAHANA%20ANIMA\ANIMA%20ST%202005\Cipanas\Copy%20of%20Metito%20kema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DATA%20BAHANA%20ANIMA\ANIMA%20ST%202005\Cipanas\Copy%20of%20Metito%20keman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aru\data%20(d)\Denpasar%202\Acuan\MASTER%20LAPORAN\MITRA%20(BCA)\Copy%20of%2010.000_Nama%20Debitur_Lokasi_pelaks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id\ochid\HASAN%202005\FORMAT%20LAP-BARU\FORMAT%20LAPORAN\MASTER%20LAP-UMUM\lis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P%20April%202007\Historical%20Data_Kamandalu_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P%20April%202007\Historical%20Data_Kamandalu_20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3\nonot\Basic%20Work%20Program\Master%20Exel\Fa-2\Format%20Tanah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le%202008\48%23%20V08.0476%20PT%20Ciliandra%20Perkasa_Kebun%20Sawit_Riau\kEBUN_PT%20Ciliandra%20Perkasa_rev_23.12.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Intan2003\Studi\PT%20Citra%20Sari%20Makmur%20(CSM)\Draft\CSM-200308-27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%202008\48%23%20V08.0476%20PT%20Ciliandra%20Perkasa_Kebun%20Sawit_Riau\kEBUN_PT%20Ciliandra%20Perkasa_rev_23.12.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tudi%20Kelayakan\Kurnia%20Wijayakusuma%20Abadi\Final\Projections(05-08-02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Format%20Tanah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peputra\KUD%20Sawit%20Jaya%20-%20Financial%20mode%20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KA%202009\04.%20Trimitra%20Baterai%20Prakasa%202009\PT.%20Trimitra%20Baterai%20Prakasa%202009_kalkulasi+mould_finish_r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My%20Documents/Copy%20of%20Copy%20of%20PENGEMBANGA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LAPORAN%20PENILAIAN%20ASET\PT.%20Bank%20Tabungan%20Negara\3.%20Halimi\Halim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TB%20Jogja%20-%202022.xlsx-u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an2003\Studi\PT%20Citra%20Sari%20Makmur%20(CSM)\Draft\CSM-200308-27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AO%20FORMAT/TANAH/Data-Tarjo/10-90-strata-estate-std/BPPN/to-bppn/revisi/bppn-copy/PROPERTI/MASTER/Np-st/y-9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aka\E0\Awg-Gmd\Gmd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Karyadi\KTP\My%20Documents\coba\Kalla%20Inti%20Karsa%20-%20Financial%20Projec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T.material"/>
      <sheetName val="HGB 3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_Summ fin_"/>
      <sheetName val="List"/>
      <sheetName val="As"/>
      <sheetName val="Rupiah"/>
      <sheetName val="HK&amp;Mat"/>
      <sheetName val="Fixset"/>
      <sheetName val="Bang-Non-St"/>
      <sheetName val="FORM-X-1"/>
      <sheetName val="8LT 12"/>
      <sheetName val="BBM-03"/>
      <sheetName val="MHPP"/>
      <sheetName val="Asumsi"/>
      <sheetName val="Bangunan"/>
      <sheetName val="Daftar No MAPPI"/>
      <sheetName val="10_yr_val"/>
      <sheetName val="5_yr_val"/>
      <sheetName val="_Summ_fin_"/>
      <sheetName val="_Summ_fin_1"/>
      <sheetName val="8LT_12"/>
      <sheetName val="Inv"/>
      <sheetName val="Biaya-Inv"/>
      <sheetName val="Data"/>
      <sheetName val="Ring"/>
      <sheetName val="Rinci-Biaya"/>
      <sheetName val="Rinci-Pendapatan"/>
      <sheetName val="Pro-Base"/>
      <sheetName val="Sheet1 (3)"/>
      <sheetName val="Gmd3"/>
      <sheetName val="BEKASI"/>
      <sheetName val="Revenue"/>
      <sheetName val="Gaji"/>
      <sheetName val="SM Bgn"/>
      <sheetName val="SM Tnh"/>
      <sheetName val="Isian"/>
      <sheetName val="Pen.Tan. 2 (2)"/>
      <sheetName val="Data Psr. 4 (2)"/>
      <sheetName val="Bangunan  RT"/>
      <sheetName val="Pen.Bang. RT"/>
      <sheetName val=""/>
      <sheetName val="prg-old"/>
      <sheetName val="JSiar"/>
      <sheetName val="Isian_ Kertas Kerja"/>
      <sheetName val=" Summ6!}w8"/>
      <sheetName val="Analisa Bangunan"/>
      <sheetName val="NERACA"/>
      <sheetName val=" Summ finç"/>
      <sheetName val="Analisa Tanah-4"/>
      <sheetName val="JKT"/>
      <sheetName val="PP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PUMP"/>
      <sheetName val="BCT"/>
      <sheetName val="Equity"/>
      <sheetName val="OLDMAP"/>
      <sheetName val="DAF-1"/>
      <sheetName val="ISI"/>
      <sheetName val="Income"/>
      <sheetName val="Personnel"/>
      <sheetName val="CGSgm2"/>
      <sheetName val="CGSsp"/>
      <sheetName val="Sales"/>
      <sheetName val="Avail Bap2"/>
      <sheetName val="FS-FORECAST"/>
      <sheetName val="LEADSCHEDULE"/>
      <sheetName val="Daftar_No_MAPPI"/>
      <sheetName val="Harga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Biaya"/>
      <sheetName val="tt-biaya"/>
      <sheetName val="Cash-print"/>
      <sheetName val="sensitivity"/>
      <sheetName val="HarSat"/>
      <sheetName val="RAB AR&amp;STR"/>
      <sheetName val="Export"/>
      <sheetName val="Pk prod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 Summ fin"/>
      <sheetName val="y-900"/>
      <sheetName val="DATA LTW"/>
      <sheetName val="Data SRL"/>
      <sheetName val="Data Prod_Graf"/>
      <sheetName val="Basic Price"/>
      <sheetName val="_Summ6!}w8"/>
      <sheetName val="Analisa_Bangunan"/>
      <sheetName val="A"/>
      <sheetName val="SAT-BHN"/>
      <sheetName val="RATE"/>
      <sheetName val="bill_8 Ceiling mb"/>
      <sheetName val="Input Data Survey"/>
      <sheetName val="Add-trans"/>
      <sheetName val="S-2"/>
      <sheetName val="S-1"/>
      <sheetName val="Add-rev"/>
      <sheetName val="Exist"/>
      <sheetName val="Tot"/>
      <sheetName val="Tranponder"/>
      <sheetName val="ocean voyage"/>
      <sheetName val="INDIRECT DETAIL"/>
      <sheetName val="DIRECT COST"/>
      <sheetName val="SDMPROG"/>
      <sheetName val="ROE-2"/>
      <sheetName val="ROI"/>
      <sheetName val="10_yr_val3"/>
      <sheetName val="5_yr_val3"/>
      <sheetName val="_Summ_fin_6"/>
      <sheetName val="_Summ_fin_7"/>
      <sheetName val="8LT_123"/>
      <sheetName val="Daftar_No_MAPPI3"/>
      <sheetName val="Sheet1_(3)2"/>
      <sheetName val="SM_Bgn2"/>
      <sheetName val="SM_Tnh2"/>
      <sheetName val="Pen_Tan__2_(2)2"/>
      <sheetName val="Data_Psr__4_(2)2"/>
      <sheetName val="Bangunan__RT2"/>
      <sheetName val="Pen_Bang__RT2"/>
      <sheetName val="Isian__Kertas_Kerja2"/>
      <sheetName val="_Summ6!}w81"/>
      <sheetName val="Analisa_Bangunan1"/>
      <sheetName val="_Summ_finç1"/>
      <sheetName val="Analisa_Tanah-41"/>
      <sheetName val="10_yr_val2"/>
      <sheetName val="5_yr_val2"/>
      <sheetName val="_Summ_fin_4"/>
      <sheetName val="_Summ_fin_5"/>
      <sheetName val="8LT_122"/>
      <sheetName val="Daftar_No_MAPPI2"/>
      <sheetName val="Sheet1_(3)1"/>
      <sheetName val="10_yr_val1"/>
      <sheetName val="5_yr_val1"/>
      <sheetName val="_Summ_fin_2"/>
      <sheetName val="_Summ_fin_3"/>
      <sheetName val="8LT_121"/>
      <sheetName val="Daftar_No_MAPPI1"/>
      <sheetName val="Sheet1_(3)"/>
      <sheetName val="SM_Bgn1"/>
      <sheetName val="SM_Tnh1"/>
      <sheetName val="Pen_Tan__2_(2)1"/>
      <sheetName val="Data_Psr__4_(2)1"/>
      <sheetName val="Bangunan__RT1"/>
      <sheetName val="Pen_Bang__RT1"/>
      <sheetName val="Isian__Kertas_Kerja1"/>
      <sheetName val="_Summ_finç"/>
      <sheetName val="Analisa_Tanah-4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3"/>
      <sheetName val="Analisa_Bangunan3"/>
      <sheetName val="_Summ_finç3"/>
      <sheetName val="Analisa_Tanah-43"/>
      <sheetName val="10_yr_val4"/>
      <sheetName val="5_yr_val4"/>
      <sheetName val="_Summ_fin_8"/>
      <sheetName val="_Summ_fin_9"/>
      <sheetName val="8LT_124"/>
      <sheetName val="Daftar_No_MAPPI4"/>
      <sheetName val="Sheet1_(3)3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2"/>
      <sheetName val="Analisa_Bangunan2"/>
      <sheetName val="_Summ_finç2"/>
      <sheetName val="Analisa_Tanah-42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6!}w84"/>
      <sheetName val="Analisa_Bangunan4"/>
      <sheetName val="_Summ_finç4"/>
      <sheetName val="Analisa_Tanah-44"/>
      <sheetName val="Mob"/>
      <sheetName val="Cashflow (2)"/>
      <sheetName val="Gambar (2)"/>
      <sheetName val="Material"/>
      <sheetName val="Bahan "/>
      <sheetName val="Upah"/>
      <sheetName val="rumus"/>
      <sheetName val="SAP"/>
      <sheetName val="Mobilisasi"/>
      <sheetName val="premi iuran"/>
      <sheetName val="Exc. Rate"/>
      <sheetName val="BTB A"/>
      <sheetName val="Analisa"/>
      <sheetName val="Performance_Assumptions"/>
      <sheetName val="Analisa BCT"/>
      <sheetName val="B-Sut"/>
      <sheetName val="ANALISA ME"/>
      <sheetName val="PRICE"/>
      <sheetName val="Price NS"/>
      <sheetName val="chemcal"/>
      <sheetName val="(43)9.1"/>
      <sheetName val="BAG-2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MM.PAGE-2.X"/>
      <sheetName val="Machine"/>
      <sheetName val="DKH"/>
      <sheetName val="AGREGAT"/>
      <sheetName val="A.Div10"/>
      <sheetName val="A.Div3"/>
      <sheetName val="A.Div 2"/>
      <sheetName val="A.Div 4"/>
      <sheetName val="A.Div5"/>
      <sheetName val="A.Div7"/>
      <sheetName val="RAB"/>
      <sheetName val="A.Alat"/>
      <sheetName val="R-1"/>
      <sheetName val="Hrg.Sat"/>
      <sheetName val="BAG_2"/>
    </sheetNames>
    <sheetDataSet>
      <sheetData sheetId="0" refreshError="1">
        <row r="5">
          <cell r="C5" t="str">
            <v xml:space="preserve">HOTEL, </v>
          </cell>
        </row>
        <row r="10">
          <cell r="C10">
            <v>35246</v>
          </cell>
        </row>
        <row r="37">
          <cell r="A37">
            <v>1995</v>
          </cell>
          <cell r="B37">
            <v>0.05</v>
          </cell>
          <cell r="C37">
            <v>4.0741237836483535E-3</v>
          </cell>
        </row>
        <row r="38">
          <cell r="A38">
            <v>1996</v>
          </cell>
          <cell r="B38">
            <v>0.05</v>
          </cell>
          <cell r="C38">
            <v>4.0741237836483535E-3</v>
          </cell>
          <cell r="D38">
            <v>0.05</v>
          </cell>
        </row>
        <row r="39">
          <cell r="A39">
            <v>1997</v>
          </cell>
          <cell r="B39">
            <v>0.05</v>
          </cell>
          <cell r="C39">
            <v>4.0741237836483535E-3</v>
          </cell>
          <cell r="D39">
            <v>0.05</v>
          </cell>
        </row>
        <row r="40">
          <cell r="A40">
            <v>1998</v>
          </cell>
          <cell r="B40">
            <v>0.05</v>
          </cell>
          <cell r="C40">
            <v>4.0741237836483535E-3</v>
          </cell>
          <cell r="D40">
            <v>0.05</v>
          </cell>
        </row>
        <row r="41">
          <cell r="A41">
            <v>1999</v>
          </cell>
          <cell r="B41">
            <v>0.05</v>
          </cell>
          <cell r="C41">
            <v>4.0741237836483535E-3</v>
          </cell>
          <cell r="D41">
            <v>0.05</v>
          </cell>
        </row>
        <row r="42">
          <cell r="A42">
            <v>2000</v>
          </cell>
          <cell r="B42">
            <v>0.05</v>
          </cell>
          <cell r="C42">
            <v>4.0741237836483535E-3</v>
          </cell>
          <cell r="D42">
            <v>0.05</v>
          </cell>
        </row>
        <row r="43">
          <cell r="A43">
            <v>2001</v>
          </cell>
          <cell r="B43">
            <v>0.05</v>
          </cell>
          <cell r="C43">
            <v>4.0741237836483535E-3</v>
          </cell>
          <cell r="D43">
            <v>0.05</v>
          </cell>
        </row>
        <row r="44">
          <cell r="A44">
            <v>2002</v>
          </cell>
          <cell r="B44">
            <v>0.05</v>
          </cell>
          <cell r="C44">
            <v>4.0741237836483535E-3</v>
          </cell>
          <cell r="D44">
            <v>0.05</v>
          </cell>
        </row>
        <row r="45">
          <cell r="A45">
            <v>2003</v>
          </cell>
          <cell r="B45">
            <v>0.05</v>
          </cell>
          <cell r="C45">
            <v>4.0741237836483535E-3</v>
          </cell>
          <cell r="D45">
            <v>0.05</v>
          </cell>
        </row>
        <row r="46">
          <cell r="A46">
            <v>2004</v>
          </cell>
          <cell r="B46">
            <v>0.05</v>
          </cell>
          <cell r="C46">
            <v>4.0741237836483535E-3</v>
          </cell>
          <cell r="D46">
            <v>0.05</v>
          </cell>
        </row>
        <row r="47">
          <cell r="A47">
            <v>2005</v>
          </cell>
          <cell r="B47">
            <v>0.05</v>
          </cell>
          <cell r="C47">
            <v>4.0741237836483535E-3</v>
          </cell>
          <cell r="D47">
            <v>0.05</v>
          </cell>
        </row>
        <row r="48">
          <cell r="A48">
            <v>2006</v>
          </cell>
          <cell r="B48">
            <v>0.05</v>
          </cell>
          <cell r="C48">
            <v>4.0741237836483535E-3</v>
          </cell>
          <cell r="D48">
            <v>0.05</v>
          </cell>
        </row>
        <row r="49">
          <cell r="A49">
            <v>2007</v>
          </cell>
          <cell r="B49">
            <v>0.05</v>
          </cell>
          <cell r="C49">
            <v>4.0741237836483535E-3</v>
          </cell>
          <cell r="D49">
            <v>0.05</v>
          </cell>
        </row>
        <row r="50">
          <cell r="A50">
            <v>2008</v>
          </cell>
          <cell r="B50">
            <v>0.05</v>
          </cell>
          <cell r="C50">
            <v>4.0741237836483535E-3</v>
          </cell>
          <cell r="D50">
            <v>0.05</v>
          </cell>
        </row>
        <row r="51">
          <cell r="A51">
            <v>2009</v>
          </cell>
          <cell r="B51">
            <v>0.05</v>
          </cell>
          <cell r="C51">
            <v>4.0741237836483535E-3</v>
          </cell>
        </row>
      </sheetData>
      <sheetData sheetId="1" refreshError="1">
        <row r="3">
          <cell r="C3" t="str">
            <v xml:space="preserve">HOTEL, </v>
          </cell>
        </row>
        <row r="8"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</row>
        <row r="12">
          <cell r="Y12">
            <v>0.6</v>
          </cell>
          <cell r="AA12">
            <v>0.6</v>
          </cell>
          <cell r="AC12">
            <v>0.6</v>
          </cell>
        </row>
        <row r="15"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</row>
      </sheetData>
      <sheetData sheetId="2" refreshError="1"/>
      <sheetData sheetId="3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</row>
        <row r="6">
          <cell r="D6">
            <v>236600</v>
          </cell>
          <cell r="E6">
            <v>330485</v>
          </cell>
          <cell r="F6">
            <v>319498.26268600486</v>
          </cell>
          <cell r="G6" t="str">
            <v>VALUATION DATE</v>
          </cell>
          <cell r="H6">
            <v>35246</v>
          </cell>
          <cell r="I6">
            <v>150.4761489361702</v>
          </cell>
        </row>
        <row r="7">
          <cell r="D7">
            <v>0.37986002185586887</v>
          </cell>
          <cell r="E7">
            <v>0.45776540603924681</v>
          </cell>
          <cell r="F7">
            <v>0.501</v>
          </cell>
          <cell r="G7" t="str">
            <v>AMOUNTS SHOWN IN</v>
          </cell>
          <cell r="H7" t="str">
            <v>US $</v>
          </cell>
          <cell r="I7">
            <v>0.55000000000000004</v>
          </cell>
        </row>
        <row r="8"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  <row r="30">
          <cell r="D30">
            <v>1998</v>
          </cell>
          <cell r="E30">
            <v>1085474.5250721639</v>
          </cell>
          <cell r="G30">
            <v>1085474.5250721639</v>
          </cell>
          <cell r="H30">
            <v>0.11798636142088738</v>
          </cell>
        </row>
        <row r="31">
          <cell r="D31">
            <v>1999</v>
          </cell>
          <cell r="E31">
            <v>1200733.4320957211</v>
          </cell>
          <cell r="G31">
            <v>1200733.4320957211</v>
          </cell>
          <cell r="H31">
            <v>0.13051450348866533</v>
          </cell>
        </row>
        <row r="32">
          <cell r="D32">
            <v>2000</v>
          </cell>
          <cell r="E32">
            <v>1331152.6915065777</v>
          </cell>
          <cell r="F32">
            <v>13415796.475571763</v>
          </cell>
          <cell r="G32">
            <v>14746949.16707834</v>
          </cell>
          <cell r="H32">
            <v>0.14469050994636715</v>
          </cell>
        </row>
        <row r="33">
          <cell r="F33" t="str">
            <v>I.R.R.</v>
          </cell>
          <cell r="G33">
            <v>0.17044608126393632</v>
          </cell>
        </row>
        <row r="36">
          <cell r="H36" t="str">
            <v>SUMMARY</v>
          </cell>
        </row>
        <row r="37">
          <cell r="F37" t="str">
            <v xml:space="preserve">Value  </v>
          </cell>
        </row>
        <row r="38">
          <cell r="D38" t="str">
            <v xml:space="preserve">Yield   </v>
          </cell>
          <cell r="E38" t="str">
            <v xml:space="preserve">Value     </v>
          </cell>
          <cell r="F38" t="str">
            <v>Per Rm</v>
          </cell>
        </row>
        <row r="39">
          <cell r="D39">
            <v>0.05</v>
          </cell>
          <cell r="E39">
            <v>9200000</v>
          </cell>
          <cell r="H39" t="str">
            <v xml:space="preserve">Method 1 </v>
          </cell>
          <cell r="I39">
            <v>10429929.653603198</v>
          </cell>
        </row>
        <row r="40">
          <cell r="D40">
            <v>0.105</v>
          </cell>
          <cell r="E40">
            <v>9700000</v>
          </cell>
          <cell r="F40">
            <v>190196.07843137256</v>
          </cell>
          <cell r="H40">
            <v>2</v>
          </cell>
          <cell r="I40">
            <v>9165295.8019865062</v>
          </cell>
        </row>
        <row r="41">
          <cell r="D41">
            <v>0.11</v>
          </cell>
          <cell r="E41">
            <v>9500000</v>
          </cell>
          <cell r="F41">
            <v>186274.50980392157</v>
          </cell>
          <cell r="H41">
            <v>3</v>
          </cell>
          <cell r="I41">
            <v>0.17044608126393632</v>
          </cell>
        </row>
        <row r="42">
          <cell r="D42">
            <v>0.115</v>
          </cell>
          <cell r="E42">
            <v>9300000</v>
          </cell>
          <cell r="F42">
            <v>182352.9411764706</v>
          </cell>
          <cell r="H42" t="str">
            <v>Adopt 2</v>
          </cell>
          <cell r="I42">
            <v>9165295.8019865062</v>
          </cell>
        </row>
        <row r="43">
          <cell r="D43">
            <v>0.12000000000000001</v>
          </cell>
          <cell r="E43">
            <v>9200000</v>
          </cell>
          <cell r="F43">
            <v>180392.15686274509</v>
          </cell>
          <cell r="H43" t="str">
            <v>Say</v>
          </cell>
          <cell r="I43">
            <v>9200000</v>
          </cell>
        </row>
        <row r="44">
          <cell r="D44">
            <v>0.125</v>
          </cell>
          <cell r="E44">
            <v>9000000</v>
          </cell>
          <cell r="F44">
            <v>176470.58823529413</v>
          </cell>
          <cell r="H44" t="str">
            <v>Less Costs</v>
          </cell>
          <cell r="I44">
            <v>0</v>
          </cell>
        </row>
        <row r="45">
          <cell r="D45">
            <v>0.13</v>
          </cell>
          <cell r="E45">
            <v>8800000</v>
          </cell>
          <cell r="F45">
            <v>172549.01960784313</v>
          </cell>
          <cell r="H45" t="str">
            <v>Say</v>
          </cell>
          <cell r="I45">
            <v>9200000</v>
          </cell>
        </row>
        <row r="46">
          <cell r="D46">
            <v>0.13500000000000001</v>
          </cell>
          <cell r="E46">
            <v>8700000</v>
          </cell>
          <cell r="F46">
            <v>170588.23529411765</v>
          </cell>
          <cell r="H46" t="str">
            <v>Per Room</v>
          </cell>
          <cell r="I46">
            <v>180392.15686274509</v>
          </cell>
        </row>
        <row r="47">
          <cell r="D47">
            <v>0.05</v>
          </cell>
          <cell r="H47" t="str">
            <v>Initial Yield</v>
          </cell>
          <cell r="I47">
            <v>6.7372355303514042E-2</v>
          </cell>
        </row>
        <row r="48">
          <cell r="D48">
            <v>0.05</v>
          </cell>
        </row>
        <row r="49">
          <cell r="D49">
            <v>0.05</v>
          </cell>
        </row>
        <row r="50">
          <cell r="D50">
            <v>0.05</v>
          </cell>
        </row>
      </sheetData>
      <sheetData sheetId="4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</sheetData>
      <sheetData sheetId="5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  <cell r="L5">
            <v>1999</v>
          </cell>
          <cell r="M5">
            <v>2000</v>
          </cell>
          <cell r="N5">
            <v>2001</v>
          </cell>
          <cell r="O5">
            <v>2002</v>
          </cell>
          <cell r="P5">
            <v>2003</v>
          </cell>
          <cell r="Q5">
            <v>2004</v>
          </cell>
          <cell r="R5">
            <v>2005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  <cell r="L6">
            <v>184.33975292121278</v>
          </cell>
          <cell r="M6">
            <v>197.24353562569769</v>
          </cell>
          <cell r="N6">
            <v>211.05058311949654</v>
          </cell>
          <cell r="O6">
            <v>225.82412393786132</v>
          </cell>
          <cell r="P6">
            <v>241.63181261351161</v>
          </cell>
          <cell r="Q6">
            <v>258.54603949645747</v>
          </cell>
          <cell r="R6">
            <v>276.64426226120952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  <cell r="L7">
            <v>0.6</v>
          </cell>
          <cell r="M7">
            <v>0.6</v>
          </cell>
          <cell r="N7">
            <v>0.6</v>
          </cell>
          <cell r="O7">
            <v>0.6</v>
          </cell>
          <cell r="P7">
            <v>0.6</v>
          </cell>
          <cell r="Q7">
            <v>0.6</v>
          </cell>
          <cell r="R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  <cell r="L8">
            <v>110.60385175272766</v>
          </cell>
          <cell r="M8">
            <v>118.3461213754186</v>
          </cell>
          <cell r="N8">
            <v>126.63034987169792</v>
          </cell>
          <cell r="O8">
            <v>135.49447436271677</v>
          </cell>
          <cell r="P8">
            <v>144.97908756810696</v>
          </cell>
          <cell r="Q8">
            <v>155.12762369787447</v>
          </cell>
          <cell r="R8">
            <v>165.98655735672571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AP-Ebitda_(2)"/>
      <sheetName val="Outlet_(2)"/>
      <sheetName val="JKT"/>
      <sheetName val="PP"/>
      <sheetName val="8LT 12"/>
      <sheetName val="data"/>
      <sheetName val="FAK"/>
      <sheetName val="JSiar"/>
      <sheetName val="Revenue"/>
      <sheetName val="Prod- Plasma"/>
      <sheetName val="FINISHING"/>
      <sheetName val="Bang-Non-St"/>
      <sheetName val="List"/>
      <sheetName val="Gaji"/>
      <sheetName val="Fixset"/>
      <sheetName val="R"/>
      <sheetName val="Depres"/>
      <sheetName val="5 yr val"/>
      <sheetName val="Graphs"/>
      <sheetName val="Input"/>
      <sheetName val="Financials"/>
      <sheetName val=" Summ fin."/>
      <sheetName val="SAA"/>
      <sheetName val="OLDMAP"/>
      <sheetName val="BBM-03"/>
      <sheetName val="KODEREKG"/>
      <sheetName val="Cover"/>
      <sheetName val="DETAIL"/>
      <sheetName val="SUMMARY"/>
      <sheetName val="L.BA blok"/>
      <sheetName val="rab lt 2 bo"/>
      <sheetName val="Resume "/>
      <sheetName val="Asumsi"/>
      <sheetName val="NERACA"/>
      <sheetName val="AP-Ebitda_(2)1"/>
      <sheetName val="Outlet_(2)1"/>
      <sheetName val="8LT_12"/>
      <sheetName val="Prod-_Plasma"/>
      <sheetName val="5_yr_val"/>
      <sheetName val="_Summ_fin_"/>
      <sheetName val="Isian"/>
      <sheetName val="C-1"/>
      <sheetName val="Ring"/>
      <sheetName val="I"/>
      <sheetName val="cost recovery"/>
      <sheetName val="lokasari-el"/>
      <sheetName val="Bangunan"/>
      <sheetName val="HPP"/>
      <sheetName val="Lap. bangunan"/>
      <sheetName val="kki"/>
      <sheetName val="fin pro centers"/>
      <sheetName val="Rekap Direct Cost"/>
      <sheetName val="LCC"/>
      <sheetName val="L_BA_blok"/>
      <sheetName val="Projections(05-08-02)"/>
      <sheetName val="Market Positioning"/>
      <sheetName val="BCT"/>
      <sheetName val="datateknis"/>
      <sheetName val="may'03"/>
      <sheetName val="datasheet"/>
      <sheetName val="SM Bgn"/>
      <sheetName val="FORM-B1"/>
      <sheetName val="PLUMBING"/>
      <sheetName val="STRUKTUR"/>
      <sheetName val="FORM X COST"/>
      <sheetName val="SERUYAN"/>
      <sheetName val="Income Statement"/>
      <sheetName val="Asumsi (APE)"/>
      <sheetName val="Project Details"/>
      <sheetName val="rab 4"/>
      <sheetName val="DETIL PKS"/>
      <sheetName val="HARSAT"/>
      <sheetName val="SM Tnh"/>
      <sheetName val="Rkp-Jdwl"/>
      <sheetName val="FORM-X-1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Exc. Rate"/>
      <sheetName val="M"/>
      <sheetName val="RATE"/>
      <sheetName val="Sat. Pek."/>
      <sheetName val="peb'03"/>
      <sheetName val="AF "/>
      <sheetName val="Resume"/>
      <sheetName val="U-EK"/>
      <sheetName val="Indeks"/>
      <sheetName val="Huruf-INV"/>
      <sheetName val="CMLS"/>
      <sheetName val="HRG BHN"/>
      <sheetName val="RBSB"/>
      <sheetName val="Inputs"/>
      <sheetName val="Analisa Harga satuan Alat"/>
      <sheetName val="EndBalanceStock"/>
      <sheetName val="BDStock"/>
      <sheetName val="PUMP"/>
      <sheetName val="JD"/>
      <sheetName val="Pipe"/>
      <sheetName val="12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Analisa"/>
      <sheetName val="HALAMAN 1-60"/>
      <sheetName val="Shareholders' Equity"/>
      <sheetName val="Sketsa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RAB "/>
      <sheetName val="Proyeksi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Cost_Of_Fund"/>
      <sheetName val="H.Satuan"/>
      <sheetName val="PABRIK (2)"/>
      <sheetName val="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es-tnh"/>
      <sheetName val="Input-tanah"/>
      <sheetName val="input"/>
      <sheetName val="General"/>
      <sheetName val="Bang-Non-St"/>
      <sheetName val="prg"/>
      <sheetName val="5 yr val"/>
      <sheetName val="Graphs"/>
      <sheetName val="Financials"/>
      <sheetName val=" Summ fin."/>
      <sheetName val="10 yr val"/>
      <sheetName val="bct-PABRIK"/>
      <sheetName val="Bang_Non_St"/>
      <sheetName val="As"/>
      <sheetName val="HARGA ALAT &amp; BAHAN"/>
      <sheetName val="Fixset"/>
      <sheetName val="Revenue"/>
      <sheetName val="Daftar No MAPPI"/>
      <sheetName val="Sheet1"/>
      <sheetName val="DAF-5"/>
      <sheetName val="JSiar"/>
      <sheetName val="5_yr_val"/>
      <sheetName val="_Summ_fin_"/>
      <sheetName val="10_yr_val"/>
      <sheetName val="TERM_OF_PAYMENT"/>
      <sheetName val="Data"/>
      <sheetName val="Ring"/>
      <sheetName val="TERM OF PAYMENT"/>
      <sheetName val="Rkp-Jdwl"/>
      <sheetName val="B-BS"/>
      <sheetName val="Gmd3"/>
      <sheetName val="NERACA"/>
      <sheetName val="SAT-BHN"/>
      <sheetName val="Olah"/>
      <sheetName val="analisa"/>
      <sheetName val="bobot"/>
      <sheetName val="RAB"/>
      <sheetName val="N Tnh"/>
      <sheetName val="Market Positioning"/>
      <sheetName val="U-EK"/>
      <sheetName val="Kesimpulan"/>
      <sheetName val="DATA UMUM"/>
      <sheetName val="cost recovery"/>
      <sheetName val="Harga Bahan"/>
      <sheetName val="FS-FORECAST"/>
      <sheetName val="LEADSCHEDULE"/>
      <sheetName val="Mesin"/>
      <sheetName val="FORM-X-1"/>
      <sheetName val="komen3-jul"/>
      <sheetName val="pprod"/>
      <sheetName val="prg-old"/>
      <sheetName val="JAN~DEC'06"/>
      <sheetName val="Noodles (assumptions)"/>
      <sheetName val="Tan"/>
      <sheetName val="RencanaKerja"/>
      <sheetName val="harga"/>
      <sheetName val="Asumsi"/>
      <sheetName val="Exc. Rate"/>
      <sheetName val="HB "/>
      <sheetName val="H.Satuan"/>
      <sheetName val="Detail-PARENT"/>
      <sheetName val="KEU"/>
      <sheetName val="INV"/>
      <sheetName val="Profit Loss"/>
      <sheetName val="US007"/>
      <sheetName val="Project Details"/>
      <sheetName val="Div.5"/>
      <sheetName val="Quary"/>
      <sheetName val="Basic"/>
      <sheetName val="Div.8"/>
      <sheetName val="bill_8 Ceiling mb"/>
      <sheetName val="PB(B)"/>
      <sheetName val="Anal-Banci"/>
      <sheetName val="List"/>
      <sheetName val="ANALISA PEK.UMUM"/>
      <sheetName val="BAHAN"/>
      <sheetName val="5_yr_val2"/>
      <sheetName val="_Summ_fin_2"/>
      <sheetName val="Daftar_No_MAPPI1"/>
      <sheetName val="HARGA_ALAT_&amp;_BAHAN1"/>
      <sheetName val="10_yr_val2"/>
      <sheetName val="TERM_OF_PAYMENT2"/>
      <sheetName val="N_Tnh1"/>
      <sheetName val="Market_Positioning1"/>
      <sheetName val="5_yr_val1"/>
      <sheetName val="_Summ_fin_1"/>
      <sheetName val="Daftar_No_MAPPI"/>
      <sheetName val="HARGA_ALAT_&amp;_BAHAN"/>
      <sheetName val="10_yr_val1"/>
      <sheetName val="TERM_OF_PAYMENT1"/>
      <sheetName val="N_Tnh"/>
      <sheetName val="Market_Positioning"/>
      <sheetName val="Isian"/>
      <sheetName val="5_yr_val3"/>
      <sheetName val="_Summ_fin_3"/>
      <sheetName val="Daftar_No_MAPPI2"/>
      <sheetName val="HARGA_ALAT_&amp;_BAHAN2"/>
      <sheetName val="10_yr_val3"/>
      <sheetName val="TERM_OF_PAYMENT3"/>
      <sheetName val="N_Tnh2"/>
      <sheetName val="Market_Positioning2"/>
      <sheetName val="VALUATION-10-30-90"/>
      <sheetName val="Mar"/>
      <sheetName val="T.material"/>
      <sheetName val="Analisa Tend (2)"/>
      <sheetName val="FreshWater"/>
      <sheetName val="WIL 1"/>
      <sheetName val="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S_1"/>
      <sheetName val="S_2"/>
      <sheetName val="Add_trans"/>
      <sheetName val="Add_rev"/>
      <sheetName val="Pro_Base"/>
      <sheetName val="As"/>
      <sheetName val="datasheet"/>
      <sheetName val="List"/>
      <sheetName val="Hit Bgn"/>
      <sheetName val="Inv"/>
      <sheetName val="Biaya-Inv"/>
      <sheetName val="Asumsi"/>
      <sheetName val="Gmd3"/>
      <sheetName val="INPUT DATA"/>
      <sheetName val="Material"/>
      <sheetName val="10 yr val"/>
      <sheetName val="Input"/>
      <sheetName val="JSiar"/>
      <sheetName val="data"/>
      <sheetName val="Huruf-INV"/>
      <sheetName val="BCT"/>
      <sheetName val="Bang-Non-St"/>
      <sheetName val="Fixset"/>
      <sheetName val="JKT"/>
      <sheetName val="PP"/>
      <sheetName val="5"/>
      <sheetName val="NERACA"/>
      <sheetName val="SM Bgn"/>
      <sheetName val="SM Tnh"/>
      <sheetName val="TERM OF PAYMENT"/>
      <sheetName val="Bgn-Ingg PLANTATION"/>
      <sheetName val="JADI"/>
      <sheetName val="daf-3(OK)"/>
      <sheetName val="daf-7(OK)"/>
      <sheetName val="Ring"/>
      <sheetName val="Gaji"/>
      <sheetName val="kurs"/>
      <sheetName val="Susut"/>
      <sheetName val="Std-Prod KS"/>
      <sheetName val="Des"/>
      <sheetName val="OE"/>
      <sheetName val="bct-PABRIK"/>
      <sheetName val="PO"/>
      <sheetName val="5 yr val"/>
      <sheetName val="Graphs"/>
      <sheetName val="Financials"/>
      <sheetName val=" Summ fin."/>
      <sheetName val="OLDMAP"/>
      <sheetName val="B-Ops-KS"/>
      <sheetName val="HRG BHN"/>
      <sheetName val="DATA LTW"/>
      <sheetName val="T.material"/>
      <sheetName val="U-EK"/>
      <sheetName val="daf_3_OK_"/>
      <sheetName val="daf_7_OK_"/>
      <sheetName val="GeneralInfo"/>
      <sheetName val="peb'03"/>
      <sheetName val="Export"/>
      <sheetName val="dft bns"/>
      <sheetName val="PL4"/>
      <sheetName val="FORM-X-1"/>
      <sheetName val="Biaya"/>
      <sheetName val="ANALISIS"/>
      <sheetName val="MASTER"/>
      <sheetName val="kki"/>
      <sheetName val="fin pro centers"/>
      <sheetName val="SUMMARY"/>
      <sheetName val="hasil nilai"/>
      <sheetName val="Investment Valuation"/>
      <sheetName val="R"/>
      <sheetName val="UPAH &amp; BAHAN"/>
      <sheetName val="BBM-03"/>
      <sheetName val="Isian"/>
      <sheetName val="Cover"/>
      <sheetName val="Rekap Piutang"/>
      <sheetName val="PL"/>
      <sheetName val="DCF"/>
      <sheetName val="upah"/>
      <sheetName val="ANALISA"/>
      <sheetName val="CSM-200308-27b"/>
      <sheetName val="FA FISKAL 2003"/>
      <sheetName val="AKTIVA"/>
      <sheetName val="PT.GENTA"/>
      <sheetName val="FS-FORECAST"/>
      <sheetName val="LEADSCHEDULE"/>
      <sheetName val="1200"/>
      <sheetName val="PKB"/>
      <sheetName val="Div2"/>
      <sheetName val="RBSB"/>
      <sheetName val="Input O&amp;M"/>
      <sheetName val="DATA1"/>
      <sheetName val="FASILITAS"/>
      <sheetName val="HARGA"/>
      <sheetName val="1"/>
      <sheetName val="I-KAMAR"/>
      <sheetName val="bhn_upah"/>
      <sheetName val="BQ_E20_02_Rp_"/>
      <sheetName val="BQ-E20-02(Rp)"/>
      <sheetName val="Ana"/>
      <sheetName val="Hit_Bgn"/>
      <sheetName val="Hit_Bgn1"/>
      <sheetName val="Hit_Bgn2"/>
      <sheetName val="Hit_Bgn3"/>
      <sheetName val="Hit_Bgn4"/>
      <sheetName val="Hit_Bgn5"/>
      <sheetName val="Hit_Bgn7"/>
      <sheetName val="Hit_Bgn6"/>
      <sheetName val="Hit_Bgn8"/>
      <sheetName val="Valuation"/>
      <sheetName val="Credit_22"/>
      <sheetName val="Contents"/>
      <sheetName val="Health"/>
      <sheetName val="#Lookup"/>
      <sheetName val="HSP"/>
      <sheetName val="Analisa tambahan"/>
      <sheetName val="Prod- Plasma"/>
      <sheetName val="Res Ruko"/>
      <sheetName val="Sheet2 (2)"/>
      <sheetName val="bill_8 Ceiling mb"/>
      <sheetName val="FORM X COST"/>
      <sheetName val="Analisa BCT Permanen"/>
      <sheetName val="Act"/>
      <sheetName val="IF"/>
      <sheetName val="VH"/>
      <sheetName val="Pemadatan Tanah (Jalan)"/>
      <sheetName val="Cutleries"/>
      <sheetName val="LPJ-Bm"/>
      <sheetName val="analisa tea"/>
      <sheetName val="Reklpj"/>
      <sheetName val="LOG 11"/>
      <sheetName val="IKK 2018"/>
      <sheetName val="BBM"/>
      <sheetName val="Transport "/>
      <sheetName val="IS Dec 06"/>
      <sheetName val="d2"/>
      <sheetName val="prg-old"/>
      <sheetName val="rab lt 2 bo"/>
      <sheetName val="PUMP"/>
      <sheetName val="GS"/>
      <sheetName val="TNH"/>
      <sheetName val="Sarana"/>
      <sheetName val="A"/>
      <sheetName val="administrasi"/>
      <sheetName val="GS Tanah Kalimas Baru (2)"/>
      <sheetName val="Rinci-Biaya"/>
      <sheetName val="Rinci-Pendapatan"/>
      <sheetName val="HB "/>
      <sheetName val="RT"/>
      <sheetName val="DAF-2"/>
      <sheetName val="Elektrikal"/>
      <sheetName val="AT"/>
      <sheetName val="Tabel"/>
      <sheetName val="VLOOK"/>
      <sheetName val="Production"/>
      <sheetName val="H.Satuan"/>
      <sheetName val="INPUT_DATA"/>
      <sheetName val="10_yr_val"/>
      <sheetName val="SM_Bgn"/>
      <sheetName val="SM_Tnh"/>
      <sheetName val="TERM_OF_PAYMENT"/>
      <sheetName val="Bgn-Ingg_PLANTATION"/>
      <sheetName val="HRG_BHN"/>
      <sheetName val="Std-Prod_KS"/>
      <sheetName val="5_yr_val"/>
      <sheetName val="_Summ_fin_"/>
      <sheetName val="DATA_LTW"/>
      <sheetName val="T_material"/>
      <sheetName val="INPUT_DATA1"/>
      <sheetName val="10_yr_val1"/>
      <sheetName val="SM_Bgn1"/>
      <sheetName val="SM_Tnh1"/>
      <sheetName val="TERM_OF_PAYMENT1"/>
      <sheetName val="Bgn-Ingg_PLANTATION1"/>
      <sheetName val="HRG_BHN1"/>
      <sheetName val="Std-Prod_KS1"/>
      <sheetName val="5_yr_val1"/>
      <sheetName val="_Summ_fin_1"/>
      <sheetName val="DATA_LTW1"/>
      <sheetName val="T_material1"/>
      <sheetName val="INPUT_DATA4"/>
      <sheetName val="10_yr_val4"/>
      <sheetName val="SM_Bgn4"/>
      <sheetName val="SM_Tnh4"/>
      <sheetName val="TERM_OF_PAYMENT4"/>
      <sheetName val="Bgn-Ingg_PLANTATION4"/>
      <sheetName val="HRG_BHN4"/>
      <sheetName val="Std-Prod_KS4"/>
      <sheetName val="5_yr_val4"/>
      <sheetName val="_Summ_fin_4"/>
      <sheetName val="DATA_LTW4"/>
      <sheetName val="T_material4"/>
      <sheetName val="INPUT_DATA2"/>
      <sheetName val="10_yr_val2"/>
      <sheetName val="SM_Bgn2"/>
      <sheetName val="SM_Tnh2"/>
      <sheetName val="TERM_OF_PAYMENT2"/>
      <sheetName val="Bgn-Ingg_PLANTATION2"/>
      <sheetName val="HRG_BHN2"/>
      <sheetName val="Std-Prod_KS2"/>
      <sheetName val="5_yr_val2"/>
      <sheetName val="_Summ_fin_2"/>
      <sheetName val="DATA_LTW2"/>
      <sheetName val="T_material2"/>
      <sheetName val="INPUT_DATA3"/>
      <sheetName val="10_yr_val3"/>
      <sheetName val="SM_Bgn3"/>
      <sheetName val="SM_Tnh3"/>
      <sheetName val="TERM_OF_PAYMENT3"/>
      <sheetName val="Bgn-Ingg_PLANTATION3"/>
      <sheetName val="HRG_BHN3"/>
      <sheetName val="Std-Prod_KS3"/>
      <sheetName val="5_yr_val3"/>
      <sheetName val="_Summ_fin_3"/>
      <sheetName val="DATA_LTW3"/>
      <sheetName val="T_material3"/>
      <sheetName val="Based Data_wacc"/>
      <sheetName val="Rekap"/>
      <sheetName val="DAFTAR UPAH"/>
      <sheetName val="RESIDU"/>
      <sheetName val="10"/>
      <sheetName val="Indirect"/>
      <sheetName val="index"/>
      <sheetName val="Tan"/>
      <sheetName val="DATA UMUM"/>
      <sheetName val="analisa me"/>
      <sheetName val="304-06"/>
      <sheetName val="Account"/>
      <sheetName val="COV 1"/>
      <sheetName val="LOAN &amp; INT_LampI.2-6,LampIII.9"/>
      <sheetName val="BCR"/>
      <sheetName val="Sheet1 (3)"/>
    </sheetNames>
    <sheetDataSet>
      <sheetData sheetId="0" refreshError="1">
        <row r="6">
          <cell r="J6" t="str">
            <v>e</v>
          </cell>
        </row>
        <row r="7">
          <cell r="D7">
            <v>-1</v>
          </cell>
          <cell r="E7">
            <v>37621</v>
          </cell>
          <cell r="F7">
            <v>0</v>
          </cell>
        </row>
        <row r="8">
          <cell r="D8">
            <v>0</v>
          </cell>
          <cell r="E8">
            <v>37986</v>
          </cell>
          <cell r="F8">
            <v>0</v>
          </cell>
        </row>
        <row r="9">
          <cell r="D9">
            <v>1</v>
          </cell>
          <cell r="E9">
            <v>38352</v>
          </cell>
          <cell r="F9">
            <v>0</v>
          </cell>
        </row>
        <row r="10">
          <cell r="D10">
            <v>2</v>
          </cell>
          <cell r="E10">
            <v>38717</v>
          </cell>
          <cell r="F10">
            <v>0</v>
          </cell>
        </row>
        <row r="11">
          <cell r="D11">
            <v>3</v>
          </cell>
          <cell r="E11">
            <v>39082</v>
          </cell>
          <cell r="F11">
            <v>0</v>
          </cell>
        </row>
        <row r="12">
          <cell r="D12">
            <v>4</v>
          </cell>
          <cell r="E12">
            <v>39447</v>
          </cell>
          <cell r="F12">
            <v>0</v>
          </cell>
        </row>
        <row r="13">
          <cell r="D13">
            <v>5</v>
          </cell>
          <cell r="E13">
            <v>39813</v>
          </cell>
          <cell r="F13">
            <v>0</v>
          </cell>
        </row>
        <row r="14">
          <cell r="D14">
            <v>6</v>
          </cell>
          <cell r="E14">
            <v>40178</v>
          </cell>
          <cell r="F14">
            <v>0</v>
          </cell>
        </row>
        <row r="15">
          <cell r="D15">
            <v>7</v>
          </cell>
          <cell r="E15">
            <v>40543</v>
          </cell>
          <cell r="F15" t="str">
            <v>( US$ )</v>
          </cell>
        </row>
        <row r="16">
          <cell r="D16">
            <v>8</v>
          </cell>
          <cell r="E16">
            <v>40908</v>
          </cell>
          <cell r="F16">
            <v>0</v>
          </cell>
        </row>
        <row r="17">
          <cell r="D17">
            <v>9</v>
          </cell>
          <cell r="E17">
            <v>41274</v>
          </cell>
          <cell r="F17">
            <v>0</v>
          </cell>
        </row>
        <row r="18">
          <cell r="D18">
            <v>10</v>
          </cell>
          <cell r="E18">
            <v>41639</v>
          </cell>
          <cell r="F18">
            <v>0</v>
          </cell>
        </row>
        <row r="19">
          <cell r="D19">
            <v>11</v>
          </cell>
          <cell r="E19">
            <v>42004</v>
          </cell>
          <cell r="F19">
            <v>0</v>
          </cell>
        </row>
        <row r="20">
          <cell r="D20">
            <v>12</v>
          </cell>
          <cell r="E20">
            <v>42369</v>
          </cell>
          <cell r="F20">
            <v>0</v>
          </cell>
        </row>
        <row r="21">
          <cell r="D21">
            <v>13</v>
          </cell>
          <cell r="E21">
            <v>42735</v>
          </cell>
          <cell r="F21">
            <v>0</v>
          </cell>
        </row>
        <row r="22">
          <cell r="D22">
            <v>14</v>
          </cell>
          <cell r="E22">
            <v>43100</v>
          </cell>
          <cell r="F22">
            <v>0</v>
          </cell>
        </row>
        <row r="23">
          <cell r="D23">
            <v>15</v>
          </cell>
          <cell r="E23">
            <v>43465</v>
          </cell>
          <cell r="F23">
            <v>0</v>
          </cell>
        </row>
        <row r="31">
          <cell r="D31" t="str">
            <v>PT  CITRA  SARI  MAKMUR</v>
          </cell>
        </row>
      </sheetData>
      <sheetData sheetId="1" refreshError="1">
        <row r="6">
          <cell r="J6" t="str">
            <v>e</v>
          </cell>
        </row>
        <row r="12">
          <cell r="B12">
            <v>1</v>
          </cell>
          <cell r="C12" t="str">
            <v>ASUMSI - ASUMSI</v>
          </cell>
        </row>
        <row r="13">
          <cell r="B13">
            <v>2</v>
          </cell>
          <cell r="C13" t="str">
            <v>PROYEKSI  UNIT TERMINAL</v>
          </cell>
        </row>
        <row r="14">
          <cell r="B14">
            <v>3</v>
          </cell>
          <cell r="C14" t="str">
            <v>PROYEKSI  TARIF PELAYANAN</v>
          </cell>
        </row>
        <row r="15">
          <cell r="B15">
            <v>4</v>
          </cell>
          <cell r="C15" t="str">
            <v>PROYEKSI  PENDAPATAN</v>
          </cell>
        </row>
        <row r="16">
          <cell r="B16">
            <v>5</v>
          </cell>
          <cell r="C16" t="str">
            <v>PROYEKSI  PENGGUNAAN TRANSPONDER</v>
          </cell>
        </row>
        <row r="17">
          <cell r="B17">
            <v>6</v>
          </cell>
          <cell r="C17" t="str">
            <v>PROYEKSI  SEWA TRANSPONDER</v>
          </cell>
        </row>
        <row r="18">
          <cell r="B18">
            <v>7</v>
          </cell>
          <cell r="C18" t="str">
            <v>PROYEKSI  BEBAN  PELAYANAN</v>
          </cell>
        </row>
        <row r="19">
          <cell r="B19">
            <v>8</v>
          </cell>
          <cell r="C19" t="str">
            <v>PROYEKSI  BIAYA  OPERASIONAL</v>
          </cell>
        </row>
        <row r="20">
          <cell r="B20">
            <v>9</v>
          </cell>
          <cell r="C20" t="str">
            <v>PROYEKSI  KEBUTUHAN  MODAL  KERJA</v>
          </cell>
        </row>
        <row r="21">
          <cell r="B21">
            <v>10</v>
          </cell>
          <cell r="C21" t="str">
            <v>PROYEKSI  AKTIVA  TETAP</v>
          </cell>
        </row>
        <row r="22">
          <cell r="B22">
            <v>11</v>
          </cell>
          <cell r="C22" t="str">
            <v>PROYEKSI  PENYUSUTAN  AKTIVA  TETAP</v>
          </cell>
        </row>
        <row r="23">
          <cell r="B23">
            <v>12</v>
          </cell>
          <cell r="C23" t="str">
            <v>PROYEKSI  CAPITAL  EXPENDITURE</v>
          </cell>
        </row>
        <row r="24">
          <cell r="B24">
            <v>13</v>
          </cell>
          <cell r="C24" t="str">
            <v>PROYEKSI  HUTANG  USAHA</v>
          </cell>
        </row>
        <row r="25">
          <cell r="B25">
            <v>14</v>
          </cell>
          <cell r="C25" t="str">
            <v>PROYEKSI  RUGI  LABA</v>
          </cell>
        </row>
        <row r="26">
          <cell r="B26">
            <v>15</v>
          </cell>
          <cell r="C26" t="str">
            <v>PROYEKSI  ARUS  KAS</v>
          </cell>
        </row>
        <row r="27">
          <cell r="B27">
            <v>16</v>
          </cell>
          <cell r="C27" t="str">
            <v>PROYEKSI  NERACA</v>
          </cell>
        </row>
        <row r="28">
          <cell r="B28">
            <v>17</v>
          </cell>
          <cell r="C28" t="str">
            <v>PROYEKSI  PINJAMAN  DAN  PEMBAYARAN</v>
          </cell>
        </row>
        <row r="29">
          <cell r="B29">
            <v>18</v>
          </cell>
          <cell r="C29" t="str">
            <v>ANALISA  PROYEK</v>
          </cell>
        </row>
        <row r="30">
          <cell r="B30">
            <v>19</v>
          </cell>
          <cell r="C30" t="str">
            <v>ANALISA  BREAK EVEN  POINT</v>
          </cell>
        </row>
        <row r="31">
          <cell r="B31">
            <v>20</v>
          </cell>
          <cell r="C31" t="str">
            <v>ANALISA  RASIO</v>
          </cell>
        </row>
        <row r="32">
          <cell r="B32">
            <v>21</v>
          </cell>
          <cell r="C32" t="str">
            <v>PROYEKSI  RUGI  LABA  DALAM  PERSEN</v>
          </cell>
        </row>
        <row r="33">
          <cell r="B33">
            <v>22</v>
          </cell>
          <cell r="C33" t="str">
            <v>ANALISA  SENSITIVITAS</v>
          </cell>
        </row>
        <row r="34">
          <cell r="B34">
            <v>23</v>
          </cell>
          <cell r="C34" t="str">
            <v>ANALISA  INKREMENTAL PROYEK</v>
          </cell>
        </row>
        <row r="35">
          <cell r="B35">
            <v>24</v>
          </cell>
          <cell r="C35" t="str">
            <v>ANALISA  SENSITIVITAS</v>
          </cell>
        </row>
        <row r="36">
          <cell r="B36">
            <v>25</v>
          </cell>
          <cell r="C36" t="str">
            <v>ANALISA  BREAK EVEN  POINT</v>
          </cell>
        </row>
        <row r="37">
          <cell r="B37">
            <v>26</v>
          </cell>
          <cell r="C37" t="str">
            <v>ANALISA  RASIO</v>
          </cell>
        </row>
        <row r="38">
          <cell r="B38">
            <v>27</v>
          </cell>
          <cell r="C38" t="str">
            <v>ANALISA  SENSITIVITAS</v>
          </cell>
        </row>
        <row r="39">
          <cell r="B39">
            <v>28</v>
          </cell>
          <cell r="C39" t="str">
            <v>ANALISA  SENSITIVITAS</v>
          </cell>
        </row>
      </sheetData>
      <sheetData sheetId="2" refreshError="1"/>
      <sheetData sheetId="3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149</v>
          </cell>
          <cell r="M7">
            <v>182</v>
          </cell>
          <cell r="N7">
            <v>215</v>
          </cell>
          <cell r="O7">
            <v>248</v>
          </cell>
          <cell r="P7">
            <v>278</v>
          </cell>
          <cell r="Q7">
            <v>278</v>
          </cell>
          <cell r="R7">
            <v>278</v>
          </cell>
        </row>
        <row r="8">
          <cell r="J8">
            <v>1</v>
          </cell>
          <cell r="K8">
            <v>0</v>
          </cell>
          <cell r="L8">
            <v>152</v>
          </cell>
          <cell r="M8">
            <v>185</v>
          </cell>
          <cell r="N8">
            <v>218</v>
          </cell>
          <cell r="O8">
            <v>251</v>
          </cell>
          <cell r="P8">
            <v>278</v>
          </cell>
          <cell r="Q8">
            <v>278</v>
          </cell>
          <cell r="R8">
            <v>278</v>
          </cell>
        </row>
        <row r="9">
          <cell r="J9">
            <v>1</v>
          </cell>
          <cell r="K9">
            <v>0</v>
          </cell>
          <cell r="L9">
            <v>155</v>
          </cell>
          <cell r="M9">
            <v>188</v>
          </cell>
          <cell r="N9">
            <v>221</v>
          </cell>
          <cell r="O9">
            <v>254</v>
          </cell>
          <cell r="P9">
            <v>278</v>
          </cell>
          <cell r="Q9">
            <v>278</v>
          </cell>
          <cell r="R9">
            <v>278</v>
          </cell>
        </row>
        <row r="10">
          <cell r="J10">
            <v>1</v>
          </cell>
          <cell r="K10">
            <v>0</v>
          </cell>
          <cell r="L10">
            <v>157</v>
          </cell>
          <cell r="M10">
            <v>190</v>
          </cell>
          <cell r="N10">
            <v>223</v>
          </cell>
          <cell r="O10">
            <v>256</v>
          </cell>
          <cell r="P10">
            <v>278</v>
          </cell>
          <cell r="Q10">
            <v>278</v>
          </cell>
          <cell r="R10">
            <v>278</v>
          </cell>
        </row>
        <row r="11">
          <cell r="J11">
            <v>1</v>
          </cell>
          <cell r="K11">
            <v>0</v>
          </cell>
          <cell r="L11">
            <v>160</v>
          </cell>
          <cell r="M11">
            <v>193</v>
          </cell>
          <cell r="N11">
            <v>226</v>
          </cell>
          <cell r="O11">
            <v>259</v>
          </cell>
          <cell r="P11">
            <v>278</v>
          </cell>
          <cell r="Q11">
            <v>278</v>
          </cell>
          <cell r="R11">
            <v>278</v>
          </cell>
        </row>
        <row r="12">
          <cell r="J12">
            <v>1</v>
          </cell>
          <cell r="K12">
            <v>0</v>
          </cell>
          <cell r="L12">
            <v>163</v>
          </cell>
          <cell r="M12">
            <v>196</v>
          </cell>
          <cell r="N12">
            <v>229</v>
          </cell>
          <cell r="O12">
            <v>262</v>
          </cell>
          <cell r="P12">
            <v>278</v>
          </cell>
          <cell r="Q12">
            <v>278</v>
          </cell>
          <cell r="R12">
            <v>278</v>
          </cell>
        </row>
        <row r="13">
          <cell r="J13">
            <v>1</v>
          </cell>
          <cell r="K13">
            <v>10</v>
          </cell>
          <cell r="L13">
            <v>165</v>
          </cell>
          <cell r="M13">
            <v>198</v>
          </cell>
          <cell r="N13">
            <v>231</v>
          </cell>
          <cell r="O13">
            <v>264</v>
          </cell>
          <cell r="P13">
            <v>278</v>
          </cell>
          <cell r="Q13">
            <v>278</v>
          </cell>
          <cell r="R13">
            <v>278</v>
          </cell>
        </row>
        <row r="14">
          <cell r="J14">
            <v>1</v>
          </cell>
          <cell r="K14">
            <v>20</v>
          </cell>
          <cell r="L14">
            <v>168</v>
          </cell>
          <cell r="M14">
            <v>201</v>
          </cell>
          <cell r="N14">
            <v>234</v>
          </cell>
          <cell r="O14">
            <v>267</v>
          </cell>
          <cell r="P14">
            <v>278</v>
          </cell>
          <cell r="Q14">
            <v>278</v>
          </cell>
          <cell r="R14">
            <v>278</v>
          </cell>
        </row>
        <row r="15">
          <cell r="J15">
            <v>1</v>
          </cell>
          <cell r="K15">
            <v>30</v>
          </cell>
          <cell r="L15">
            <v>171</v>
          </cell>
          <cell r="M15">
            <v>204</v>
          </cell>
          <cell r="N15">
            <v>237</v>
          </cell>
          <cell r="O15">
            <v>270</v>
          </cell>
          <cell r="P15">
            <v>278</v>
          </cell>
          <cell r="Q15">
            <v>278</v>
          </cell>
          <cell r="R15">
            <v>278</v>
          </cell>
        </row>
        <row r="16">
          <cell r="J16">
            <v>1</v>
          </cell>
          <cell r="K16">
            <v>40</v>
          </cell>
          <cell r="L16">
            <v>173</v>
          </cell>
          <cell r="M16">
            <v>206</v>
          </cell>
          <cell r="N16">
            <v>239</v>
          </cell>
          <cell r="O16">
            <v>272</v>
          </cell>
          <cell r="P16">
            <v>278</v>
          </cell>
          <cell r="Q16">
            <v>278</v>
          </cell>
          <cell r="R16">
            <v>278</v>
          </cell>
        </row>
        <row r="17">
          <cell r="J17">
            <v>1</v>
          </cell>
          <cell r="K17">
            <v>50</v>
          </cell>
          <cell r="L17">
            <v>176</v>
          </cell>
          <cell r="M17">
            <v>209</v>
          </cell>
          <cell r="N17">
            <v>242</v>
          </cell>
          <cell r="O17">
            <v>275</v>
          </cell>
          <cell r="P17">
            <v>278</v>
          </cell>
          <cell r="Q17">
            <v>278</v>
          </cell>
          <cell r="R17">
            <v>278</v>
          </cell>
        </row>
        <row r="18">
          <cell r="J18">
            <v>1</v>
          </cell>
          <cell r="K18">
            <v>60</v>
          </cell>
          <cell r="L18">
            <v>179</v>
          </cell>
          <cell r="M18">
            <v>212</v>
          </cell>
          <cell r="N18">
            <v>245</v>
          </cell>
          <cell r="O18">
            <v>278</v>
          </cell>
          <cell r="P18">
            <v>278</v>
          </cell>
          <cell r="Q18">
            <v>278</v>
          </cell>
          <cell r="R18">
            <v>278</v>
          </cell>
        </row>
        <row r="19">
          <cell r="J19" t="str">
            <v>1f</v>
          </cell>
          <cell r="K19">
            <v>60</v>
          </cell>
          <cell r="L19">
            <v>179</v>
          </cell>
          <cell r="M19">
            <v>212</v>
          </cell>
          <cell r="N19">
            <v>245</v>
          </cell>
          <cell r="O19">
            <v>278</v>
          </cell>
          <cell r="P19">
            <v>278</v>
          </cell>
          <cell r="Q19">
            <v>278</v>
          </cell>
          <cell r="R19">
            <v>278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2f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297</v>
          </cell>
          <cell r="M35">
            <v>339</v>
          </cell>
          <cell r="N35">
            <v>339</v>
          </cell>
          <cell r="O35">
            <v>339</v>
          </cell>
          <cell r="P35">
            <v>339</v>
          </cell>
          <cell r="Q35">
            <v>339</v>
          </cell>
          <cell r="R35">
            <v>339</v>
          </cell>
        </row>
        <row r="36">
          <cell r="J36">
            <v>3</v>
          </cell>
          <cell r="K36">
            <v>0</v>
          </cell>
          <cell r="L36">
            <v>297</v>
          </cell>
          <cell r="M36">
            <v>339</v>
          </cell>
          <cell r="N36">
            <v>339</v>
          </cell>
          <cell r="O36">
            <v>339</v>
          </cell>
          <cell r="P36">
            <v>339</v>
          </cell>
          <cell r="Q36">
            <v>339</v>
          </cell>
          <cell r="R36">
            <v>339</v>
          </cell>
        </row>
        <row r="37">
          <cell r="J37">
            <v>3</v>
          </cell>
          <cell r="K37">
            <v>0</v>
          </cell>
          <cell r="L37">
            <v>303</v>
          </cell>
          <cell r="M37">
            <v>339</v>
          </cell>
          <cell r="N37">
            <v>339</v>
          </cell>
          <cell r="O37">
            <v>339</v>
          </cell>
          <cell r="P37">
            <v>339</v>
          </cell>
          <cell r="Q37">
            <v>339</v>
          </cell>
          <cell r="R37">
            <v>339</v>
          </cell>
        </row>
        <row r="38">
          <cell r="J38">
            <v>3</v>
          </cell>
          <cell r="K38">
            <v>0</v>
          </cell>
          <cell r="L38">
            <v>303</v>
          </cell>
          <cell r="M38">
            <v>339</v>
          </cell>
          <cell r="N38">
            <v>339</v>
          </cell>
          <cell r="O38">
            <v>339</v>
          </cell>
          <cell r="P38">
            <v>339</v>
          </cell>
          <cell r="Q38">
            <v>339</v>
          </cell>
          <cell r="R38">
            <v>339</v>
          </cell>
        </row>
        <row r="39">
          <cell r="J39">
            <v>3</v>
          </cell>
          <cell r="K39">
            <v>0</v>
          </cell>
          <cell r="L39">
            <v>309</v>
          </cell>
          <cell r="M39">
            <v>339</v>
          </cell>
          <cell r="N39">
            <v>339</v>
          </cell>
          <cell r="O39">
            <v>339</v>
          </cell>
          <cell r="P39">
            <v>339</v>
          </cell>
          <cell r="Q39">
            <v>339</v>
          </cell>
          <cell r="R39">
            <v>339</v>
          </cell>
        </row>
        <row r="40">
          <cell r="J40">
            <v>3</v>
          </cell>
          <cell r="K40">
            <v>0</v>
          </cell>
          <cell r="L40">
            <v>309</v>
          </cell>
          <cell r="M40">
            <v>339</v>
          </cell>
          <cell r="N40">
            <v>339</v>
          </cell>
          <cell r="O40">
            <v>339</v>
          </cell>
          <cell r="P40">
            <v>339</v>
          </cell>
          <cell r="Q40">
            <v>339</v>
          </cell>
          <cell r="R40">
            <v>339</v>
          </cell>
        </row>
        <row r="41">
          <cell r="J41">
            <v>3</v>
          </cell>
          <cell r="K41">
            <v>40</v>
          </cell>
          <cell r="L41">
            <v>321</v>
          </cell>
          <cell r="M41">
            <v>339</v>
          </cell>
          <cell r="N41">
            <v>339</v>
          </cell>
          <cell r="O41">
            <v>339</v>
          </cell>
          <cell r="P41">
            <v>339</v>
          </cell>
          <cell r="Q41">
            <v>339</v>
          </cell>
          <cell r="R41">
            <v>339</v>
          </cell>
        </row>
        <row r="42">
          <cell r="J42">
            <v>3</v>
          </cell>
          <cell r="K42">
            <v>40</v>
          </cell>
          <cell r="L42">
            <v>321</v>
          </cell>
          <cell r="M42">
            <v>339</v>
          </cell>
          <cell r="N42">
            <v>339</v>
          </cell>
          <cell r="O42">
            <v>339</v>
          </cell>
          <cell r="P42">
            <v>339</v>
          </cell>
          <cell r="Q42">
            <v>339</v>
          </cell>
          <cell r="R42">
            <v>339</v>
          </cell>
        </row>
        <row r="43">
          <cell r="J43">
            <v>3</v>
          </cell>
          <cell r="K43">
            <v>40</v>
          </cell>
          <cell r="L43">
            <v>321</v>
          </cell>
          <cell r="M43">
            <v>339</v>
          </cell>
          <cell r="N43">
            <v>339</v>
          </cell>
          <cell r="O43">
            <v>339</v>
          </cell>
          <cell r="P43">
            <v>339</v>
          </cell>
          <cell r="Q43">
            <v>339</v>
          </cell>
          <cell r="R43">
            <v>339</v>
          </cell>
        </row>
        <row r="44">
          <cell r="J44">
            <v>3</v>
          </cell>
          <cell r="K44">
            <v>80</v>
          </cell>
          <cell r="L44">
            <v>333</v>
          </cell>
          <cell r="M44">
            <v>339</v>
          </cell>
          <cell r="N44">
            <v>339</v>
          </cell>
          <cell r="O44">
            <v>339</v>
          </cell>
          <cell r="P44">
            <v>339</v>
          </cell>
          <cell r="Q44">
            <v>339</v>
          </cell>
          <cell r="R44">
            <v>339</v>
          </cell>
        </row>
        <row r="45">
          <cell r="J45">
            <v>3</v>
          </cell>
          <cell r="K45">
            <v>80</v>
          </cell>
          <cell r="L45">
            <v>333</v>
          </cell>
          <cell r="M45">
            <v>339</v>
          </cell>
          <cell r="N45">
            <v>339</v>
          </cell>
          <cell r="O45">
            <v>339</v>
          </cell>
          <cell r="P45">
            <v>339</v>
          </cell>
          <cell r="Q45">
            <v>339</v>
          </cell>
          <cell r="R45">
            <v>339</v>
          </cell>
        </row>
        <row r="46">
          <cell r="J46">
            <v>3</v>
          </cell>
          <cell r="K46">
            <v>100</v>
          </cell>
          <cell r="L46">
            <v>339</v>
          </cell>
          <cell r="M46">
            <v>339</v>
          </cell>
          <cell r="N46">
            <v>339</v>
          </cell>
          <cell r="O46">
            <v>339</v>
          </cell>
          <cell r="P46">
            <v>339</v>
          </cell>
          <cell r="Q46">
            <v>339</v>
          </cell>
          <cell r="R46">
            <v>339</v>
          </cell>
        </row>
        <row r="47">
          <cell r="J47" t="str">
            <v>3f</v>
          </cell>
          <cell r="K47">
            <v>100</v>
          </cell>
          <cell r="L47">
            <v>339</v>
          </cell>
          <cell r="M47">
            <v>339</v>
          </cell>
          <cell r="N47">
            <v>339</v>
          </cell>
          <cell r="O47">
            <v>339</v>
          </cell>
          <cell r="P47">
            <v>339</v>
          </cell>
          <cell r="Q47">
            <v>339</v>
          </cell>
          <cell r="R47">
            <v>339</v>
          </cell>
        </row>
        <row r="49">
          <cell r="J49">
            <v>4</v>
          </cell>
          <cell r="K49">
            <v>0</v>
          </cell>
          <cell r="L49">
            <v>764</v>
          </cell>
          <cell r="M49">
            <v>884</v>
          </cell>
          <cell r="N49">
            <v>1028</v>
          </cell>
          <cell r="O49">
            <v>1172</v>
          </cell>
          <cell r="P49">
            <v>1316</v>
          </cell>
          <cell r="Q49">
            <v>1316</v>
          </cell>
          <cell r="R49">
            <v>1316</v>
          </cell>
        </row>
        <row r="50">
          <cell r="J50">
            <v>4</v>
          </cell>
          <cell r="K50">
            <v>0</v>
          </cell>
          <cell r="L50">
            <v>764</v>
          </cell>
          <cell r="M50">
            <v>908</v>
          </cell>
          <cell r="N50">
            <v>1052</v>
          </cell>
          <cell r="O50">
            <v>1196</v>
          </cell>
          <cell r="P50">
            <v>1316</v>
          </cell>
          <cell r="Q50">
            <v>1316</v>
          </cell>
          <cell r="R50">
            <v>1316</v>
          </cell>
        </row>
        <row r="51">
          <cell r="J51">
            <v>4</v>
          </cell>
          <cell r="K51">
            <v>0</v>
          </cell>
          <cell r="L51">
            <v>788</v>
          </cell>
          <cell r="M51">
            <v>908</v>
          </cell>
          <cell r="N51">
            <v>1052</v>
          </cell>
          <cell r="O51">
            <v>1196</v>
          </cell>
          <cell r="P51">
            <v>1316</v>
          </cell>
          <cell r="Q51">
            <v>1316</v>
          </cell>
          <cell r="R51">
            <v>1316</v>
          </cell>
        </row>
        <row r="52">
          <cell r="J52">
            <v>4</v>
          </cell>
          <cell r="K52">
            <v>0</v>
          </cell>
          <cell r="L52">
            <v>788</v>
          </cell>
          <cell r="M52">
            <v>932</v>
          </cell>
          <cell r="N52">
            <v>1076</v>
          </cell>
          <cell r="O52">
            <v>1220</v>
          </cell>
          <cell r="P52">
            <v>1316</v>
          </cell>
          <cell r="Q52">
            <v>1316</v>
          </cell>
          <cell r="R52">
            <v>1316</v>
          </cell>
        </row>
        <row r="53">
          <cell r="J53">
            <v>4</v>
          </cell>
          <cell r="K53">
            <v>0</v>
          </cell>
          <cell r="L53">
            <v>812</v>
          </cell>
          <cell r="M53">
            <v>932</v>
          </cell>
          <cell r="N53">
            <v>1076</v>
          </cell>
          <cell r="O53">
            <v>1220</v>
          </cell>
          <cell r="P53">
            <v>1316</v>
          </cell>
          <cell r="Q53">
            <v>1316</v>
          </cell>
          <cell r="R53">
            <v>1316</v>
          </cell>
        </row>
        <row r="54">
          <cell r="J54">
            <v>4</v>
          </cell>
          <cell r="K54">
            <v>0</v>
          </cell>
          <cell r="L54">
            <v>812</v>
          </cell>
          <cell r="M54">
            <v>956</v>
          </cell>
          <cell r="N54">
            <v>1100</v>
          </cell>
          <cell r="O54">
            <v>1244</v>
          </cell>
          <cell r="P54">
            <v>1316</v>
          </cell>
          <cell r="Q54">
            <v>1316</v>
          </cell>
          <cell r="R54">
            <v>1316</v>
          </cell>
        </row>
        <row r="55">
          <cell r="J55">
            <v>4</v>
          </cell>
          <cell r="K55">
            <v>0</v>
          </cell>
          <cell r="L55">
            <v>836</v>
          </cell>
          <cell r="M55">
            <v>956</v>
          </cell>
          <cell r="N55">
            <v>1100</v>
          </cell>
          <cell r="O55">
            <v>1244</v>
          </cell>
          <cell r="P55">
            <v>1316</v>
          </cell>
          <cell r="Q55">
            <v>1316</v>
          </cell>
          <cell r="R55">
            <v>1316</v>
          </cell>
        </row>
        <row r="56">
          <cell r="J56">
            <v>4</v>
          </cell>
          <cell r="K56">
            <v>80</v>
          </cell>
          <cell r="L56">
            <v>836</v>
          </cell>
          <cell r="M56">
            <v>980</v>
          </cell>
          <cell r="N56">
            <v>1124</v>
          </cell>
          <cell r="O56">
            <v>1268</v>
          </cell>
          <cell r="P56">
            <v>1316</v>
          </cell>
          <cell r="Q56">
            <v>1316</v>
          </cell>
          <cell r="R56">
            <v>1316</v>
          </cell>
        </row>
        <row r="57">
          <cell r="J57">
            <v>4</v>
          </cell>
          <cell r="K57">
            <v>80</v>
          </cell>
          <cell r="L57">
            <v>860</v>
          </cell>
          <cell r="M57">
            <v>980</v>
          </cell>
          <cell r="N57">
            <v>1124</v>
          </cell>
          <cell r="O57">
            <v>1268</v>
          </cell>
          <cell r="P57">
            <v>1316</v>
          </cell>
          <cell r="Q57">
            <v>1316</v>
          </cell>
          <cell r="R57">
            <v>1316</v>
          </cell>
        </row>
        <row r="58">
          <cell r="J58">
            <v>4</v>
          </cell>
          <cell r="K58">
            <v>160</v>
          </cell>
          <cell r="L58">
            <v>860</v>
          </cell>
          <cell r="M58">
            <v>1004</v>
          </cell>
          <cell r="N58">
            <v>1148</v>
          </cell>
          <cell r="O58">
            <v>1292</v>
          </cell>
          <cell r="P58">
            <v>1316</v>
          </cell>
          <cell r="Q58">
            <v>1316</v>
          </cell>
          <cell r="R58">
            <v>1316</v>
          </cell>
        </row>
        <row r="59">
          <cell r="J59">
            <v>4</v>
          </cell>
          <cell r="K59">
            <v>160</v>
          </cell>
          <cell r="L59">
            <v>884</v>
          </cell>
          <cell r="M59">
            <v>1004</v>
          </cell>
          <cell r="N59">
            <v>1148</v>
          </cell>
          <cell r="O59">
            <v>1292</v>
          </cell>
          <cell r="P59">
            <v>1316</v>
          </cell>
          <cell r="Q59">
            <v>1316</v>
          </cell>
          <cell r="R59">
            <v>1316</v>
          </cell>
        </row>
        <row r="60">
          <cell r="J60">
            <v>4</v>
          </cell>
          <cell r="K60">
            <v>240</v>
          </cell>
          <cell r="L60">
            <v>884</v>
          </cell>
          <cell r="M60">
            <v>1028</v>
          </cell>
          <cell r="N60">
            <v>1172</v>
          </cell>
          <cell r="O60">
            <v>1316</v>
          </cell>
          <cell r="P60">
            <v>1316</v>
          </cell>
          <cell r="Q60">
            <v>1316</v>
          </cell>
          <cell r="R60">
            <v>1316</v>
          </cell>
        </row>
        <row r="61">
          <cell r="J61" t="str">
            <v>4f</v>
          </cell>
          <cell r="K61">
            <v>240</v>
          </cell>
          <cell r="L61">
            <v>884</v>
          </cell>
          <cell r="M61">
            <v>1028</v>
          </cell>
          <cell r="N61">
            <v>1172</v>
          </cell>
          <cell r="O61">
            <v>1316</v>
          </cell>
          <cell r="P61">
            <v>1316</v>
          </cell>
          <cell r="Q61">
            <v>1316</v>
          </cell>
          <cell r="R61">
            <v>1316</v>
          </cell>
        </row>
        <row r="63">
          <cell r="J63">
            <v>5</v>
          </cell>
          <cell r="K63">
            <v>0</v>
          </cell>
          <cell r="L63">
            <v>764</v>
          </cell>
          <cell r="M63">
            <v>908</v>
          </cell>
          <cell r="N63">
            <v>1028</v>
          </cell>
          <cell r="O63">
            <v>1172</v>
          </cell>
          <cell r="P63">
            <v>1316</v>
          </cell>
          <cell r="Q63">
            <v>1316</v>
          </cell>
          <cell r="R63">
            <v>1316</v>
          </cell>
        </row>
        <row r="64">
          <cell r="J64">
            <v>5</v>
          </cell>
          <cell r="K64">
            <v>0</v>
          </cell>
          <cell r="L64">
            <v>764</v>
          </cell>
          <cell r="M64">
            <v>908</v>
          </cell>
          <cell r="N64">
            <v>1052</v>
          </cell>
          <cell r="O64">
            <v>1196</v>
          </cell>
          <cell r="P64">
            <v>1316</v>
          </cell>
          <cell r="Q64">
            <v>1316</v>
          </cell>
          <cell r="R64">
            <v>1316</v>
          </cell>
        </row>
        <row r="65">
          <cell r="J65">
            <v>5</v>
          </cell>
          <cell r="K65">
            <v>0</v>
          </cell>
          <cell r="L65">
            <v>788</v>
          </cell>
          <cell r="M65">
            <v>932</v>
          </cell>
          <cell r="N65">
            <v>1052</v>
          </cell>
          <cell r="O65">
            <v>1196</v>
          </cell>
          <cell r="P65">
            <v>1316</v>
          </cell>
          <cell r="Q65">
            <v>1316</v>
          </cell>
          <cell r="R65">
            <v>1316</v>
          </cell>
        </row>
        <row r="66">
          <cell r="J66">
            <v>5</v>
          </cell>
          <cell r="K66">
            <v>0</v>
          </cell>
          <cell r="L66">
            <v>788</v>
          </cell>
          <cell r="M66">
            <v>932</v>
          </cell>
          <cell r="N66">
            <v>1076</v>
          </cell>
          <cell r="O66">
            <v>1220</v>
          </cell>
          <cell r="P66">
            <v>1316</v>
          </cell>
          <cell r="Q66">
            <v>1316</v>
          </cell>
          <cell r="R66">
            <v>1316</v>
          </cell>
        </row>
        <row r="67">
          <cell r="J67">
            <v>5</v>
          </cell>
          <cell r="K67">
            <v>0</v>
          </cell>
          <cell r="L67">
            <v>812</v>
          </cell>
          <cell r="M67">
            <v>956</v>
          </cell>
          <cell r="N67">
            <v>1076</v>
          </cell>
          <cell r="O67">
            <v>1220</v>
          </cell>
          <cell r="P67">
            <v>1316</v>
          </cell>
          <cell r="Q67">
            <v>1316</v>
          </cell>
          <cell r="R67">
            <v>1316</v>
          </cell>
        </row>
        <row r="68">
          <cell r="J68">
            <v>5</v>
          </cell>
          <cell r="K68">
            <v>0</v>
          </cell>
          <cell r="L68">
            <v>812</v>
          </cell>
          <cell r="M68">
            <v>956</v>
          </cell>
          <cell r="N68">
            <v>1100</v>
          </cell>
          <cell r="O68">
            <v>1244</v>
          </cell>
          <cell r="P68">
            <v>1316</v>
          </cell>
          <cell r="Q68">
            <v>1316</v>
          </cell>
          <cell r="R68">
            <v>1316</v>
          </cell>
        </row>
        <row r="69">
          <cell r="J69">
            <v>5</v>
          </cell>
          <cell r="K69">
            <v>0</v>
          </cell>
          <cell r="L69">
            <v>836</v>
          </cell>
          <cell r="M69">
            <v>980</v>
          </cell>
          <cell r="N69">
            <v>1100</v>
          </cell>
          <cell r="O69">
            <v>1244</v>
          </cell>
          <cell r="P69">
            <v>1316</v>
          </cell>
          <cell r="Q69">
            <v>1316</v>
          </cell>
          <cell r="R69">
            <v>1316</v>
          </cell>
        </row>
        <row r="70">
          <cell r="J70">
            <v>5</v>
          </cell>
          <cell r="K70">
            <v>80</v>
          </cell>
          <cell r="L70">
            <v>836</v>
          </cell>
          <cell r="M70">
            <v>980</v>
          </cell>
          <cell r="N70">
            <v>1124</v>
          </cell>
          <cell r="O70">
            <v>1268</v>
          </cell>
          <cell r="P70">
            <v>1316</v>
          </cell>
          <cell r="Q70">
            <v>1316</v>
          </cell>
          <cell r="R70">
            <v>1316</v>
          </cell>
        </row>
        <row r="71">
          <cell r="J71">
            <v>5</v>
          </cell>
          <cell r="K71">
            <v>80</v>
          </cell>
          <cell r="L71">
            <v>860</v>
          </cell>
          <cell r="M71">
            <v>1004</v>
          </cell>
          <cell r="N71">
            <v>1124</v>
          </cell>
          <cell r="O71">
            <v>1268</v>
          </cell>
          <cell r="P71">
            <v>1316</v>
          </cell>
          <cell r="Q71">
            <v>1316</v>
          </cell>
          <cell r="R71">
            <v>1316</v>
          </cell>
        </row>
        <row r="72">
          <cell r="J72">
            <v>5</v>
          </cell>
          <cell r="K72">
            <v>160</v>
          </cell>
          <cell r="L72">
            <v>860</v>
          </cell>
          <cell r="M72">
            <v>1004</v>
          </cell>
          <cell r="N72">
            <v>1148</v>
          </cell>
          <cell r="O72">
            <v>1292</v>
          </cell>
          <cell r="P72">
            <v>1316</v>
          </cell>
          <cell r="Q72">
            <v>1316</v>
          </cell>
          <cell r="R72">
            <v>1316</v>
          </cell>
        </row>
        <row r="73">
          <cell r="J73">
            <v>5</v>
          </cell>
          <cell r="K73">
            <v>160</v>
          </cell>
          <cell r="L73">
            <v>884</v>
          </cell>
          <cell r="M73">
            <v>1028</v>
          </cell>
          <cell r="N73">
            <v>1148</v>
          </cell>
          <cell r="O73">
            <v>1292</v>
          </cell>
          <cell r="P73">
            <v>1316</v>
          </cell>
          <cell r="Q73">
            <v>1316</v>
          </cell>
          <cell r="R73">
            <v>1316</v>
          </cell>
        </row>
        <row r="74">
          <cell r="J74">
            <v>5</v>
          </cell>
          <cell r="K74">
            <v>240</v>
          </cell>
          <cell r="L74">
            <v>884</v>
          </cell>
          <cell r="M74">
            <v>1028</v>
          </cell>
          <cell r="N74">
            <v>1172</v>
          </cell>
          <cell r="O74">
            <v>1316</v>
          </cell>
          <cell r="P74">
            <v>1316</v>
          </cell>
          <cell r="Q74">
            <v>1316</v>
          </cell>
          <cell r="R74">
            <v>1316</v>
          </cell>
        </row>
        <row r="75">
          <cell r="J75" t="str">
            <v>5f</v>
          </cell>
          <cell r="K75">
            <v>240</v>
          </cell>
          <cell r="L75">
            <v>884</v>
          </cell>
          <cell r="M75">
            <v>1028</v>
          </cell>
          <cell r="N75">
            <v>1172</v>
          </cell>
          <cell r="O75">
            <v>1316</v>
          </cell>
          <cell r="P75">
            <v>1316</v>
          </cell>
          <cell r="Q75">
            <v>1316</v>
          </cell>
          <cell r="R75">
            <v>1316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6f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47.6666666666667</v>
          </cell>
          <cell r="M91">
            <v>59.6666666666667</v>
          </cell>
          <cell r="N91">
            <v>59.6666666666667</v>
          </cell>
          <cell r="O91">
            <v>59.6666666666667</v>
          </cell>
          <cell r="P91">
            <v>59.6666666666667</v>
          </cell>
          <cell r="Q91">
            <v>59.6666666666667</v>
          </cell>
          <cell r="R91">
            <v>59.6666666666667</v>
          </cell>
        </row>
        <row r="92">
          <cell r="J92">
            <v>7</v>
          </cell>
          <cell r="K92">
            <v>0</v>
          </cell>
          <cell r="L92">
            <v>49.6666666666667</v>
          </cell>
          <cell r="M92">
            <v>59.6666666666667</v>
          </cell>
          <cell r="N92">
            <v>59.6666666666667</v>
          </cell>
          <cell r="O92">
            <v>59.6666666666667</v>
          </cell>
          <cell r="P92">
            <v>59.6666666666667</v>
          </cell>
          <cell r="Q92">
            <v>59.6666666666667</v>
          </cell>
          <cell r="R92">
            <v>59.6666666666667</v>
          </cell>
        </row>
        <row r="93">
          <cell r="J93">
            <v>7</v>
          </cell>
          <cell r="K93">
            <v>0</v>
          </cell>
          <cell r="L93">
            <v>50.6666666666667</v>
          </cell>
          <cell r="M93">
            <v>59.6666666666667</v>
          </cell>
          <cell r="N93">
            <v>59.6666666666667</v>
          </cell>
          <cell r="O93">
            <v>59.6666666666667</v>
          </cell>
          <cell r="P93">
            <v>59.6666666666667</v>
          </cell>
          <cell r="Q93">
            <v>59.6666666666667</v>
          </cell>
          <cell r="R93">
            <v>59.6666666666667</v>
          </cell>
        </row>
        <row r="94">
          <cell r="J94">
            <v>7</v>
          </cell>
          <cell r="K94">
            <v>0</v>
          </cell>
          <cell r="L94">
            <v>51.6666666666667</v>
          </cell>
          <cell r="M94">
            <v>59.6666666666667</v>
          </cell>
          <cell r="N94">
            <v>59.6666666666667</v>
          </cell>
          <cell r="O94">
            <v>59.6666666666667</v>
          </cell>
          <cell r="P94">
            <v>59.6666666666667</v>
          </cell>
          <cell r="Q94">
            <v>59.6666666666667</v>
          </cell>
          <cell r="R94">
            <v>59.6666666666667</v>
          </cell>
        </row>
        <row r="95">
          <cell r="J95">
            <v>7</v>
          </cell>
          <cell r="K95">
            <v>0</v>
          </cell>
          <cell r="L95">
            <v>52.6666666666667</v>
          </cell>
          <cell r="M95">
            <v>59.6666666666667</v>
          </cell>
          <cell r="N95">
            <v>59.6666666666667</v>
          </cell>
          <cell r="O95">
            <v>59.6666666666667</v>
          </cell>
          <cell r="P95">
            <v>59.6666666666667</v>
          </cell>
          <cell r="Q95">
            <v>59.6666666666667</v>
          </cell>
          <cell r="R95">
            <v>59.6666666666667</v>
          </cell>
        </row>
        <row r="96">
          <cell r="J96">
            <v>7</v>
          </cell>
          <cell r="K96">
            <v>0</v>
          </cell>
          <cell r="L96">
            <v>53.6666666666667</v>
          </cell>
          <cell r="M96">
            <v>59.6666666666667</v>
          </cell>
          <cell r="N96">
            <v>59.6666666666667</v>
          </cell>
          <cell r="O96">
            <v>59.6666666666667</v>
          </cell>
          <cell r="P96">
            <v>59.6666666666667</v>
          </cell>
          <cell r="Q96">
            <v>59.6666666666667</v>
          </cell>
          <cell r="R96">
            <v>59.6666666666667</v>
          </cell>
        </row>
        <row r="97">
          <cell r="J97">
            <v>7</v>
          </cell>
          <cell r="K97">
            <v>0</v>
          </cell>
          <cell r="L97">
            <v>55.6666666666667</v>
          </cell>
          <cell r="M97">
            <v>59.6666666666667</v>
          </cell>
          <cell r="N97">
            <v>59.6666666666667</v>
          </cell>
          <cell r="O97">
            <v>59.6666666666667</v>
          </cell>
          <cell r="P97">
            <v>59.6666666666667</v>
          </cell>
          <cell r="Q97">
            <v>59.6666666666667</v>
          </cell>
          <cell r="R97">
            <v>59.6666666666667</v>
          </cell>
        </row>
        <row r="98">
          <cell r="J98">
            <v>7</v>
          </cell>
          <cell r="K98">
            <v>0</v>
          </cell>
          <cell r="L98">
            <v>56.6666666666667</v>
          </cell>
          <cell r="M98">
            <v>59.6666666666667</v>
          </cell>
          <cell r="N98">
            <v>59.6666666666667</v>
          </cell>
          <cell r="O98">
            <v>59.6666666666667</v>
          </cell>
          <cell r="P98">
            <v>59.6666666666667</v>
          </cell>
          <cell r="Q98">
            <v>59.6666666666667</v>
          </cell>
          <cell r="R98">
            <v>59.6666666666667</v>
          </cell>
        </row>
        <row r="99">
          <cell r="J99">
            <v>7</v>
          </cell>
          <cell r="K99">
            <v>0</v>
          </cell>
          <cell r="L99">
            <v>57.6666666666667</v>
          </cell>
          <cell r="M99">
            <v>59.6666666666667</v>
          </cell>
          <cell r="N99">
            <v>59.6666666666667</v>
          </cell>
          <cell r="O99">
            <v>59.6666666666667</v>
          </cell>
          <cell r="P99">
            <v>59.6666666666667</v>
          </cell>
          <cell r="Q99">
            <v>59.6666666666667</v>
          </cell>
          <cell r="R99">
            <v>59.6666666666667</v>
          </cell>
        </row>
        <row r="100">
          <cell r="J100">
            <v>7</v>
          </cell>
          <cell r="K100">
            <v>0</v>
          </cell>
          <cell r="L100">
            <v>58.6666666666667</v>
          </cell>
          <cell r="M100">
            <v>59.6666666666667</v>
          </cell>
          <cell r="N100">
            <v>59.6666666666667</v>
          </cell>
          <cell r="O100">
            <v>59.6666666666667</v>
          </cell>
          <cell r="P100">
            <v>59.6666666666667</v>
          </cell>
          <cell r="Q100">
            <v>59.6666666666667</v>
          </cell>
          <cell r="R100">
            <v>59.6666666666667</v>
          </cell>
        </row>
        <row r="101">
          <cell r="J101">
            <v>7</v>
          </cell>
          <cell r="K101">
            <v>0</v>
          </cell>
          <cell r="L101">
            <v>59.6666666666667</v>
          </cell>
          <cell r="M101">
            <v>59.6666666666667</v>
          </cell>
          <cell r="N101">
            <v>59.6666666666667</v>
          </cell>
          <cell r="O101">
            <v>59.6666666666667</v>
          </cell>
          <cell r="P101">
            <v>59.6666666666667</v>
          </cell>
          <cell r="Q101">
            <v>59.6666666666667</v>
          </cell>
          <cell r="R101">
            <v>59.6666666666667</v>
          </cell>
        </row>
        <row r="102">
          <cell r="J102">
            <v>7</v>
          </cell>
          <cell r="K102">
            <v>0</v>
          </cell>
          <cell r="L102">
            <v>59.6666666666667</v>
          </cell>
          <cell r="M102">
            <v>59.6666666666667</v>
          </cell>
          <cell r="N102">
            <v>59.6666666666667</v>
          </cell>
          <cell r="O102">
            <v>59.6666666666667</v>
          </cell>
          <cell r="P102">
            <v>59.6666666666667</v>
          </cell>
          <cell r="Q102">
            <v>59.6666666666667</v>
          </cell>
          <cell r="R102">
            <v>59.6666666666667</v>
          </cell>
        </row>
        <row r="103">
          <cell r="J103" t="str">
            <v>7f</v>
          </cell>
          <cell r="K103">
            <v>0</v>
          </cell>
          <cell r="L103">
            <v>59.6666666666667</v>
          </cell>
          <cell r="M103">
            <v>59.6666666666667</v>
          </cell>
          <cell r="N103">
            <v>59.6666666666667</v>
          </cell>
          <cell r="O103">
            <v>59.6666666666667</v>
          </cell>
          <cell r="P103">
            <v>59.6666666666667</v>
          </cell>
          <cell r="Q103">
            <v>59.6666666666667</v>
          </cell>
          <cell r="R103">
            <v>59.6666666666667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8f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</v>
          </cell>
          <cell r="M119">
            <v>50</v>
          </cell>
          <cell r="N119">
            <v>68</v>
          </cell>
          <cell r="O119">
            <v>86</v>
          </cell>
          <cell r="P119">
            <v>106</v>
          </cell>
          <cell r="Q119">
            <v>106</v>
          </cell>
          <cell r="R119">
            <v>106</v>
          </cell>
        </row>
        <row r="120">
          <cell r="J120">
            <v>9</v>
          </cell>
          <cell r="K120">
            <v>0</v>
          </cell>
          <cell r="L120">
            <v>33</v>
          </cell>
          <cell r="M120">
            <v>51</v>
          </cell>
          <cell r="N120">
            <v>69</v>
          </cell>
          <cell r="O120">
            <v>88</v>
          </cell>
          <cell r="P120">
            <v>106</v>
          </cell>
          <cell r="Q120">
            <v>106</v>
          </cell>
          <cell r="R120">
            <v>106</v>
          </cell>
        </row>
        <row r="121">
          <cell r="J121">
            <v>9</v>
          </cell>
          <cell r="K121">
            <v>0</v>
          </cell>
          <cell r="L121">
            <v>35</v>
          </cell>
          <cell r="M121">
            <v>53</v>
          </cell>
          <cell r="N121">
            <v>71</v>
          </cell>
          <cell r="O121">
            <v>90</v>
          </cell>
          <cell r="P121">
            <v>106</v>
          </cell>
          <cell r="Q121">
            <v>106</v>
          </cell>
          <cell r="R121">
            <v>106</v>
          </cell>
        </row>
        <row r="122">
          <cell r="J122">
            <v>9</v>
          </cell>
          <cell r="K122">
            <v>0</v>
          </cell>
          <cell r="L122">
            <v>36</v>
          </cell>
          <cell r="M122">
            <v>54</v>
          </cell>
          <cell r="N122">
            <v>72</v>
          </cell>
          <cell r="O122">
            <v>92</v>
          </cell>
          <cell r="P122">
            <v>106</v>
          </cell>
          <cell r="Q122">
            <v>106</v>
          </cell>
          <cell r="R122">
            <v>106</v>
          </cell>
        </row>
        <row r="123">
          <cell r="J123">
            <v>9</v>
          </cell>
          <cell r="K123">
            <v>0</v>
          </cell>
          <cell r="L123">
            <v>38</v>
          </cell>
          <cell r="M123">
            <v>56</v>
          </cell>
          <cell r="N123">
            <v>74</v>
          </cell>
          <cell r="O123">
            <v>93</v>
          </cell>
          <cell r="P123">
            <v>106</v>
          </cell>
          <cell r="Q123">
            <v>106</v>
          </cell>
          <cell r="R123">
            <v>106</v>
          </cell>
        </row>
        <row r="124">
          <cell r="J124">
            <v>9</v>
          </cell>
          <cell r="K124">
            <v>0</v>
          </cell>
          <cell r="L124">
            <v>39</v>
          </cell>
          <cell r="M124">
            <v>57</v>
          </cell>
          <cell r="N124">
            <v>75</v>
          </cell>
          <cell r="O124">
            <v>95</v>
          </cell>
          <cell r="P124">
            <v>106</v>
          </cell>
          <cell r="Q124">
            <v>106</v>
          </cell>
          <cell r="R124">
            <v>106</v>
          </cell>
        </row>
        <row r="125">
          <cell r="J125">
            <v>9</v>
          </cell>
          <cell r="K125">
            <v>4</v>
          </cell>
          <cell r="L125">
            <v>41</v>
          </cell>
          <cell r="M125">
            <v>59</v>
          </cell>
          <cell r="N125">
            <v>77</v>
          </cell>
          <cell r="O125">
            <v>97</v>
          </cell>
          <cell r="P125">
            <v>106</v>
          </cell>
          <cell r="Q125">
            <v>106</v>
          </cell>
          <cell r="R125">
            <v>106</v>
          </cell>
        </row>
        <row r="126">
          <cell r="J126">
            <v>9</v>
          </cell>
          <cell r="K126">
            <v>8</v>
          </cell>
          <cell r="L126">
            <v>42</v>
          </cell>
          <cell r="M126">
            <v>60</v>
          </cell>
          <cell r="N126">
            <v>78</v>
          </cell>
          <cell r="O126">
            <v>99</v>
          </cell>
          <cell r="P126">
            <v>106</v>
          </cell>
          <cell r="Q126">
            <v>106</v>
          </cell>
          <cell r="R126">
            <v>106</v>
          </cell>
        </row>
        <row r="127">
          <cell r="J127">
            <v>9</v>
          </cell>
          <cell r="K127">
            <v>12</v>
          </cell>
          <cell r="L127">
            <v>44</v>
          </cell>
          <cell r="M127">
            <v>62</v>
          </cell>
          <cell r="N127">
            <v>80</v>
          </cell>
          <cell r="O127">
            <v>101</v>
          </cell>
          <cell r="P127">
            <v>106</v>
          </cell>
          <cell r="Q127">
            <v>106</v>
          </cell>
          <cell r="R127">
            <v>106</v>
          </cell>
        </row>
        <row r="128">
          <cell r="J128">
            <v>9</v>
          </cell>
          <cell r="K128">
            <v>16</v>
          </cell>
          <cell r="L128">
            <v>45</v>
          </cell>
          <cell r="M128">
            <v>63</v>
          </cell>
          <cell r="N128">
            <v>81</v>
          </cell>
          <cell r="O128">
            <v>102</v>
          </cell>
          <cell r="P128">
            <v>106</v>
          </cell>
          <cell r="Q128">
            <v>106</v>
          </cell>
          <cell r="R128">
            <v>106</v>
          </cell>
        </row>
        <row r="129">
          <cell r="J129">
            <v>9</v>
          </cell>
          <cell r="K129">
            <v>20</v>
          </cell>
          <cell r="L129">
            <v>47</v>
          </cell>
          <cell r="M129">
            <v>65</v>
          </cell>
          <cell r="N129">
            <v>83</v>
          </cell>
          <cell r="O129">
            <v>104</v>
          </cell>
          <cell r="P129">
            <v>106</v>
          </cell>
          <cell r="Q129">
            <v>106</v>
          </cell>
          <cell r="R129">
            <v>106</v>
          </cell>
        </row>
        <row r="130">
          <cell r="J130">
            <v>9</v>
          </cell>
          <cell r="K130">
            <v>24</v>
          </cell>
          <cell r="L130">
            <v>48</v>
          </cell>
          <cell r="M130">
            <v>66</v>
          </cell>
          <cell r="N130">
            <v>84</v>
          </cell>
          <cell r="O130">
            <v>106</v>
          </cell>
          <cell r="P130">
            <v>106</v>
          </cell>
          <cell r="Q130">
            <v>106</v>
          </cell>
          <cell r="R130">
            <v>106</v>
          </cell>
        </row>
        <row r="131">
          <cell r="J131" t="str">
            <v>9f</v>
          </cell>
          <cell r="K131">
            <v>24</v>
          </cell>
          <cell r="L131">
            <v>48</v>
          </cell>
          <cell r="M131">
            <v>66</v>
          </cell>
          <cell r="N131">
            <v>84</v>
          </cell>
          <cell r="O131">
            <v>106</v>
          </cell>
          <cell r="P131">
            <v>106</v>
          </cell>
          <cell r="Q131">
            <v>106</v>
          </cell>
          <cell r="R131">
            <v>106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10f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</v>
          </cell>
          <cell r="M147">
            <v>66</v>
          </cell>
          <cell r="N147">
            <v>66</v>
          </cell>
          <cell r="O147">
            <v>66</v>
          </cell>
          <cell r="P147">
            <v>66</v>
          </cell>
          <cell r="Q147">
            <v>66</v>
          </cell>
          <cell r="R147">
            <v>66</v>
          </cell>
        </row>
        <row r="148">
          <cell r="J148">
            <v>11</v>
          </cell>
          <cell r="K148">
            <v>0</v>
          </cell>
          <cell r="L148">
            <v>61</v>
          </cell>
          <cell r="M148">
            <v>66</v>
          </cell>
          <cell r="N148">
            <v>66</v>
          </cell>
          <cell r="O148">
            <v>66</v>
          </cell>
          <cell r="P148">
            <v>66</v>
          </cell>
          <cell r="Q148">
            <v>66</v>
          </cell>
          <cell r="R148">
            <v>66</v>
          </cell>
        </row>
        <row r="149">
          <cell r="J149">
            <v>11</v>
          </cell>
          <cell r="K149">
            <v>0</v>
          </cell>
          <cell r="L149">
            <v>61</v>
          </cell>
          <cell r="M149">
            <v>66</v>
          </cell>
          <cell r="N149">
            <v>66</v>
          </cell>
          <cell r="O149">
            <v>66</v>
          </cell>
          <cell r="P149">
            <v>66</v>
          </cell>
          <cell r="Q149">
            <v>66</v>
          </cell>
          <cell r="R149">
            <v>66</v>
          </cell>
        </row>
        <row r="150">
          <cell r="J150">
            <v>11</v>
          </cell>
          <cell r="K150">
            <v>0</v>
          </cell>
          <cell r="L150">
            <v>61</v>
          </cell>
          <cell r="M150">
            <v>66</v>
          </cell>
          <cell r="N150">
            <v>66</v>
          </cell>
          <cell r="O150">
            <v>66</v>
          </cell>
          <cell r="P150">
            <v>66</v>
          </cell>
          <cell r="Q150">
            <v>66</v>
          </cell>
          <cell r="R150">
            <v>66</v>
          </cell>
        </row>
        <row r="151">
          <cell r="J151">
            <v>11</v>
          </cell>
          <cell r="K151">
            <v>0</v>
          </cell>
          <cell r="L151">
            <v>61</v>
          </cell>
          <cell r="M151">
            <v>66</v>
          </cell>
          <cell r="N151">
            <v>66</v>
          </cell>
          <cell r="O151">
            <v>66</v>
          </cell>
          <cell r="P151">
            <v>66</v>
          </cell>
          <cell r="Q151">
            <v>66</v>
          </cell>
          <cell r="R151">
            <v>66</v>
          </cell>
        </row>
        <row r="152">
          <cell r="J152">
            <v>11</v>
          </cell>
          <cell r="K152">
            <v>0</v>
          </cell>
          <cell r="L152">
            <v>64</v>
          </cell>
          <cell r="M152">
            <v>66</v>
          </cell>
          <cell r="N152">
            <v>66</v>
          </cell>
          <cell r="O152">
            <v>66</v>
          </cell>
          <cell r="P152">
            <v>66</v>
          </cell>
          <cell r="Q152">
            <v>66</v>
          </cell>
          <cell r="R152">
            <v>66</v>
          </cell>
        </row>
        <row r="153">
          <cell r="J153">
            <v>11</v>
          </cell>
          <cell r="K153">
            <v>0</v>
          </cell>
          <cell r="L153">
            <v>64</v>
          </cell>
          <cell r="M153">
            <v>66</v>
          </cell>
          <cell r="N153">
            <v>66</v>
          </cell>
          <cell r="O153">
            <v>66</v>
          </cell>
          <cell r="P153">
            <v>66</v>
          </cell>
          <cell r="Q153">
            <v>66</v>
          </cell>
          <cell r="R153">
            <v>66</v>
          </cell>
        </row>
        <row r="154">
          <cell r="J154">
            <v>11</v>
          </cell>
          <cell r="K154">
            <v>0</v>
          </cell>
          <cell r="L154">
            <v>64</v>
          </cell>
          <cell r="M154">
            <v>66</v>
          </cell>
          <cell r="N154">
            <v>66</v>
          </cell>
          <cell r="O154">
            <v>66</v>
          </cell>
          <cell r="P154">
            <v>66</v>
          </cell>
          <cell r="Q154">
            <v>66</v>
          </cell>
          <cell r="R154">
            <v>66</v>
          </cell>
        </row>
        <row r="155">
          <cell r="J155">
            <v>11</v>
          </cell>
          <cell r="K155">
            <v>0</v>
          </cell>
          <cell r="L155">
            <v>64</v>
          </cell>
          <cell r="M155">
            <v>66</v>
          </cell>
          <cell r="N155">
            <v>66</v>
          </cell>
          <cell r="O155">
            <v>66</v>
          </cell>
          <cell r="P155">
            <v>66</v>
          </cell>
          <cell r="Q155">
            <v>66</v>
          </cell>
          <cell r="R155">
            <v>66</v>
          </cell>
        </row>
        <row r="156">
          <cell r="J156">
            <v>11</v>
          </cell>
          <cell r="K156">
            <v>8</v>
          </cell>
          <cell r="L156">
            <v>66</v>
          </cell>
          <cell r="M156">
            <v>66</v>
          </cell>
          <cell r="N156">
            <v>66</v>
          </cell>
          <cell r="O156">
            <v>66</v>
          </cell>
          <cell r="P156">
            <v>66</v>
          </cell>
          <cell r="Q156">
            <v>66</v>
          </cell>
          <cell r="R156">
            <v>66</v>
          </cell>
        </row>
        <row r="157">
          <cell r="J157">
            <v>11</v>
          </cell>
          <cell r="K157">
            <v>8</v>
          </cell>
          <cell r="L157">
            <v>66</v>
          </cell>
          <cell r="M157">
            <v>66</v>
          </cell>
          <cell r="N157">
            <v>66</v>
          </cell>
          <cell r="O157">
            <v>66</v>
          </cell>
          <cell r="P157">
            <v>66</v>
          </cell>
          <cell r="Q157">
            <v>66</v>
          </cell>
          <cell r="R157">
            <v>66</v>
          </cell>
        </row>
        <row r="158">
          <cell r="J158">
            <v>11</v>
          </cell>
          <cell r="K158">
            <v>8</v>
          </cell>
          <cell r="L158">
            <v>66</v>
          </cell>
          <cell r="M158">
            <v>66</v>
          </cell>
          <cell r="N158">
            <v>66</v>
          </cell>
          <cell r="O158">
            <v>66</v>
          </cell>
          <cell r="P158">
            <v>66</v>
          </cell>
          <cell r="Q158">
            <v>66</v>
          </cell>
          <cell r="R158">
            <v>66</v>
          </cell>
        </row>
        <row r="159">
          <cell r="J159" t="str">
            <v>11f</v>
          </cell>
          <cell r="K159">
            <v>8</v>
          </cell>
          <cell r="L159">
            <v>66</v>
          </cell>
          <cell r="M159">
            <v>66</v>
          </cell>
          <cell r="N159">
            <v>66</v>
          </cell>
          <cell r="O159">
            <v>66</v>
          </cell>
          <cell r="P159">
            <v>66</v>
          </cell>
          <cell r="Q159">
            <v>66</v>
          </cell>
          <cell r="R159">
            <v>66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12f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752</v>
          </cell>
          <cell r="M175">
            <v>908</v>
          </cell>
          <cell r="N175">
            <v>1208</v>
          </cell>
          <cell r="O175">
            <v>1508</v>
          </cell>
          <cell r="P175">
            <v>1784</v>
          </cell>
          <cell r="Q175">
            <v>1784</v>
          </cell>
          <cell r="R175">
            <v>1784</v>
          </cell>
        </row>
        <row r="176">
          <cell r="J176">
            <v>13</v>
          </cell>
          <cell r="K176">
            <v>0</v>
          </cell>
          <cell r="L176">
            <v>764</v>
          </cell>
          <cell r="M176">
            <v>932</v>
          </cell>
          <cell r="N176">
            <v>1232</v>
          </cell>
          <cell r="O176">
            <v>1532</v>
          </cell>
          <cell r="P176">
            <v>1784</v>
          </cell>
          <cell r="Q176">
            <v>1784</v>
          </cell>
          <cell r="R176">
            <v>1784</v>
          </cell>
        </row>
        <row r="177">
          <cell r="J177">
            <v>13</v>
          </cell>
          <cell r="K177">
            <v>0</v>
          </cell>
          <cell r="L177">
            <v>776</v>
          </cell>
          <cell r="M177">
            <v>956</v>
          </cell>
          <cell r="N177">
            <v>1256</v>
          </cell>
          <cell r="O177">
            <v>1556</v>
          </cell>
          <cell r="P177">
            <v>1784</v>
          </cell>
          <cell r="Q177">
            <v>1784</v>
          </cell>
          <cell r="R177">
            <v>1784</v>
          </cell>
        </row>
        <row r="178">
          <cell r="J178">
            <v>13</v>
          </cell>
          <cell r="K178">
            <v>0</v>
          </cell>
          <cell r="L178">
            <v>788</v>
          </cell>
          <cell r="M178">
            <v>980</v>
          </cell>
          <cell r="N178">
            <v>1280</v>
          </cell>
          <cell r="O178">
            <v>1580</v>
          </cell>
          <cell r="P178">
            <v>1784</v>
          </cell>
          <cell r="Q178">
            <v>1784</v>
          </cell>
          <cell r="R178">
            <v>1784</v>
          </cell>
        </row>
        <row r="179">
          <cell r="J179">
            <v>13</v>
          </cell>
          <cell r="K179">
            <v>0</v>
          </cell>
          <cell r="L179">
            <v>800</v>
          </cell>
          <cell r="M179">
            <v>1004</v>
          </cell>
          <cell r="N179">
            <v>1304</v>
          </cell>
          <cell r="O179">
            <v>1604</v>
          </cell>
          <cell r="P179">
            <v>1784</v>
          </cell>
          <cell r="Q179">
            <v>1784</v>
          </cell>
          <cell r="R179">
            <v>1784</v>
          </cell>
        </row>
        <row r="180">
          <cell r="J180">
            <v>13</v>
          </cell>
          <cell r="K180">
            <v>0</v>
          </cell>
          <cell r="L180">
            <v>812</v>
          </cell>
          <cell r="M180">
            <v>1034</v>
          </cell>
          <cell r="N180">
            <v>1334</v>
          </cell>
          <cell r="O180">
            <v>1634</v>
          </cell>
          <cell r="P180">
            <v>1784</v>
          </cell>
          <cell r="Q180">
            <v>1784</v>
          </cell>
          <cell r="R180">
            <v>1784</v>
          </cell>
        </row>
        <row r="181">
          <cell r="J181">
            <v>13</v>
          </cell>
          <cell r="K181">
            <v>40</v>
          </cell>
          <cell r="L181">
            <v>824</v>
          </cell>
          <cell r="M181">
            <v>1058</v>
          </cell>
          <cell r="N181">
            <v>1358</v>
          </cell>
          <cell r="O181">
            <v>1658</v>
          </cell>
          <cell r="P181">
            <v>1784</v>
          </cell>
          <cell r="Q181">
            <v>1784</v>
          </cell>
          <cell r="R181">
            <v>1784</v>
          </cell>
        </row>
        <row r="182">
          <cell r="J182">
            <v>13</v>
          </cell>
          <cell r="K182">
            <v>80</v>
          </cell>
          <cell r="L182">
            <v>836</v>
          </cell>
          <cell r="M182">
            <v>1082</v>
          </cell>
          <cell r="N182">
            <v>1382</v>
          </cell>
          <cell r="O182">
            <v>1682</v>
          </cell>
          <cell r="P182">
            <v>1784</v>
          </cell>
          <cell r="Q182">
            <v>1784</v>
          </cell>
          <cell r="R182">
            <v>1784</v>
          </cell>
        </row>
        <row r="183">
          <cell r="J183">
            <v>13</v>
          </cell>
          <cell r="K183">
            <v>120</v>
          </cell>
          <cell r="L183">
            <v>848</v>
          </cell>
          <cell r="M183">
            <v>1106</v>
          </cell>
          <cell r="N183">
            <v>1406</v>
          </cell>
          <cell r="O183">
            <v>1706</v>
          </cell>
          <cell r="P183">
            <v>1784</v>
          </cell>
          <cell r="Q183">
            <v>1784</v>
          </cell>
          <cell r="R183">
            <v>1784</v>
          </cell>
        </row>
        <row r="184">
          <cell r="J184">
            <v>13</v>
          </cell>
          <cell r="K184">
            <v>160</v>
          </cell>
          <cell r="L184">
            <v>860</v>
          </cell>
          <cell r="M184">
            <v>1130</v>
          </cell>
          <cell r="N184">
            <v>1430</v>
          </cell>
          <cell r="O184">
            <v>1730</v>
          </cell>
          <cell r="P184">
            <v>1784</v>
          </cell>
          <cell r="Q184">
            <v>1784</v>
          </cell>
          <cell r="R184">
            <v>1784</v>
          </cell>
        </row>
        <row r="185">
          <cell r="J185">
            <v>13</v>
          </cell>
          <cell r="K185">
            <v>200</v>
          </cell>
          <cell r="L185">
            <v>872</v>
          </cell>
          <cell r="M185">
            <v>1154</v>
          </cell>
          <cell r="N185">
            <v>1454</v>
          </cell>
          <cell r="O185">
            <v>1754</v>
          </cell>
          <cell r="P185">
            <v>1784</v>
          </cell>
          <cell r="Q185">
            <v>1784</v>
          </cell>
          <cell r="R185">
            <v>1784</v>
          </cell>
        </row>
        <row r="186">
          <cell r="J186">
            <v>13</v>
          </cell>
          <cell r="K186">
            <v>240</v>
          </cell>
          <cell r="L186">
            <v>884</v>
          </cell>
          <cell r="M186">
            <v>1184</v>
          </cell>
          <cell r="N186">
            <v>1484</v>
          </cell>
          <cell r="O186">
            <v>1784</v>
          </cell>
          <cell r="P186">
            <v>1784</v>
          </cell>
          <cell r="Q186">
            <v>1784</v>
          </cell>
          <cell r="R186">
            <v>1784</v>
          </cell>
        </row>
        <row r="187">
          <cell r="J187" t="str">
            <v>13f</v>
          </cell>
          <cell r="K187">
            <v>240</v>
          </cell>
          <cell r="L187">
            <v>884</v>
          </cell>
          <cell r="M187">
            <v>1184</v>
          </cell>
          <cell r="N187">
            <v>1484</v>
          </cell>
          <cell r="O187">
            <v>1784</v>
          </cell>
          <cell r="P187">
            <v>1784</v>
          </cell>
          <cell r="Q187">
            <v>1784</v>
          </cell>
          <cell r="R187">
            <v>1784</v>
          </cell>
        </row>
      </sheetData>
      <sheetData sheetId="4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29800</v>
          </cell>
          <cell r="M7">
            <v>36400</v>
          </cell>
          <cell r="N7">
            <v>43000</v>
          </cell>
          <cell r="O7">
            <v>49600</v>
          </cell>
          <cell r="P7">
            <v>55600</v>
          </cell>
          <cell r="Q7">
            <v>55600</v>
          </cell>
          <cell r="R7">
            <v>55600</v>
          </cell>
        </row>
        <row r="8">
          <cell r="J8">
            <v>1</v>
          </cell>
          <cell r="K8">
            <v>0</v>
          </cell>
          <cell r="L8">
            <v>30400</v>
          </cell>
          <cell r="M8">
            <v>37000</v>
          </cell>
          <cell r="N8">
            <v>43600</v>
          </cell>
          <cell r="O8">
            <v>50200</v>
          </cell>
          <cell r="P8">
            <v>55600</v>
          </cell>
          <cell r="Q8">
            <v>55600</v>
          </cell>
          <cell r="R8">
            <v>55600</v>
          </cell>
        </row>
        <row r="9">
          <cell r="J9">
            <v>1</v>
          </cell>
          <cell r="K9">
            <v>0</v>
          </cell>
          <cell r="L9">
            <v>31000</v>
          </cell>
          <cell r="M9">
            <v>37600</v>
          </cell>
          <cell r="N9">
            <v>44200</v>
          </cell>
          <cell r="O9">
            <v>50800</v>
          </cell>
          <cell r="P9">
            <v>55600</v>
          </cell>
          <cell r="Q9">
            <v>55600</v>
          </cell>
          <cell r="R9">
            <v>55600</v>
          </cell>
        </row>
        <row r="10">
          <cell r="J10">
            <v>1</v>
          </cell>
          <cell r="K10">
            <v>0</v>
          </cell>
          <cell r="L10">
            <v>31400</v>
          </cell>
          <cell r="M10">
            <v>38000</v>
          </cell>
          <cell r="N10">
            <v>44600</v>
          </cell>
          <cell r="O10">
            <v>51200</v>
          </cell>
          <cell r="P10">
            <v>55600</v>
          </cell>
          <cell r="Q10">
            <v>55600</v>
          </cell>
          <cell r="R10">
            <v>55600</v>
          </cell>
        </row>
        <row r="11">
          <cell r="J11">
            <v>1</v>
          </cell>
          <cell r="K11">
            <v>0</v>
          </cell>
          <cell r="L11">
            <v>32000</v>
          </cell>
          <cell r="M11">
            <v>38600</v>
          </cell>
          <cell r="N11">
            <v>45200</v>
          </cell>
          <cell r="O11">
            <v>51800</v>
          </cell>
          <cell r="P11">
            <v>55600</v>
          </cell>
          <cell r="Q11">
            <v>55600</v>
          </cell>
          <cell r="R11">
            <v>55600</v>
          </cell>
        </row>
        <row r="12">
          <cell r="J12">
            <v>1</v>
          </cell>
          <cell r="K12">
            <v>0</v>
          </cell>
          <cell r="L12">
            <v>32600</v>
          </cell>
          <cell r="M12">
            <v>39200</v>
          </cell>
          <cell r="N12">
            <v>45800</v>
          </cell>
          <cell r="O12">
            <v>52400</v>
          </cell>
          <cell r="P12">
            <v>55600</v>
          </cell>
          <cell r="Q12">
            <v>55600</v>
          </cell>
          <cell r="R12">
            <v>55600</v>
          </cell>
        </row>
        <row r="13">
          <cell r="J13">
            <v>1</v>
          </cell>
          <cell r="K13">
            <v>2000</v>
          </cell>
          <cell r="L13">
            <v>33000</v>
          </cell>
          <cell r="M13">
            <v>39600</v>
          </cell>
          <cell r="N13">
            <v>46200</v>
          </cell>
          <cell r="O13">
            <v>52800</v>
          </cell>
          <cell r="P13">
            <v>55600</v>
          </cell>
          <cell r="Q13">
            <v>55600</v>
          </cell>
          <cell r="R13">
            <v>55600</v>
          </cell>
        </row>
        <row r="14">
          <cell r="J14">
            <v>1</v>
          </cell>
          <cell r="K14">
            <v>4000</v>
          </cell>
          <cell r="L14">
            <v>33600</v>
          </cell>
          <cell r="M14">
            <v>40200</v>
          </cell>
          <cell r="N14">
            <v>46800</v>
          </cell>
          <cell r="O14">
            <v>53400</v>
          </cell>
          <cell r="P14">
            <v>55600</v>
          </cell>
          <cell r="Q14">
            <v>55600</v>
          </cell>
          <cell r="R14">
            <v>55600</v>
          </cell>
        </row>
        <row r="15">
          <cell r="J15">
            <v>1</v>
          </cell>
          <cell r="K15">
            <v>6000</v>
          </cell>
          <cell r="L15">
            <v>34200</v>
          </cell>
          <cell r="M15">
            <v>40800</v>
          </cell>
          <cell r="N15">
            <v>47400</v>
          </cell>
          <cell r="O15">
            <v>54000</v>
          </cell>
          <cell r="P15">
            <v>55600</v>
          </cell>
          <cell r="Q15">
            <v>55600</v>
          </cell>
          <cell r="R15">
            <v>55600</v>
          </cell>
        </row>
        <row r="16">
          <cell r="J16">
            <v>1</v>
          </cell>
          <cell r="K16">
            <v>8000</v>
          </cell>
          <cell r="L16">
            <v>34600</v>
          </cell>
          <cell r="M16">
            <v>41200</v>
          </cell>
          <cell r="N16">
            <v>47800</v>
          </cell>
          <cell r="O16">
            <v>54400</v>
          </cell>
          <cell r="P16">
            <v>55600</v>
          </cell>
          <cell r="Q16">
            <v>55600</v>
          </cell>
          <cell r="R16">
            <v>55600</v>
          </cell>
        </row>
        <row r="17">
          <cell r="J17">
            <v>1</v>
          </cell>
          <cell r="K17">
            <v>10000</v>
          </cell>
          <cell r="L17">
            <v>35200</v>
          </cell>
          <cell r="M17">
            <v>41800</v>
          </cell>
          <cell r="N17">
            <v>48400</v>
          </cell>
          <cell r="O17">
            <v>55000</v>
          </cell>
          <cell r="P17">
            <v>55600</v>
          </cell>
          <cell r="Q17">
            <v>55600</v>
          </cell>
          <cell r="R17">
            <v>55600</v>
          </cell>
        </row>
        <row r="18">
          <cell r="J18">
            <v>1</v>
          </cell>
          <cell r="K18">
            <v>12000</v>
          </cell>
          <cell r="L18">
            <v>35800</v>
          </cell>
          <cell r="M18">
            <v>42400</v>
          </cell>
          <cell r="N18">
            <v>49000</v>
          </cell>
          <cell r="O18">
            <v>55600</v>
          </cell>
          <cell r="P18">
            <v>55600</v>
          </cell>
          <cell r="Q18">
            <v>55600</v>
          </cell>
          <cell r="R18">
            <v>55600</v>
          </cell>
        </row>
        <row r="19">
          <cell r="J19" t="str">
            <v>1e</v>
          </cell>
          <cell r="K19">
            <v>42000</v>
          </cell>
          <cell r="L19">
            <v>393600</v>
          </cell>
          <cell r="M19">
            <v>472800</v>
          </cell>
          <cell r="N19">
            <v>552000</v>
          </cell>
          <cell r="O19">
            <v>631200</v>
          </cell>
          <cell r="P19">
            <v>667200</v>
          </cell>
          <cell r="Q19">
            <v>667200</v>
          </cell>
          <cell r="R19">
            <v>667200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2e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14850</v>
          </cell>
          <cell r="M35">
            <v>16950</v>
          </cell>
          <cell r="N35">
            <v>16950</v>
          </cell>
          <cell r="O35">
            <v>16950</v>
          </cell>
          <cell r="P35">
            <v>16950</v>
          </cell>
          <cell r="Q35">
            <v>16950</v>
          </cell>
          <cell r="R35">
            <v>16950</v>
          </cell>
        </row>
        <row r="36">
          <cell r="J36">
            <v>3</v>
          </cell>
          <cell r="K36">
            <v>0</v>
          </cell>
          <cell r="L36">
            <v>14850</v>
          </cell>
          <cell r="M36">
            <v>16950</v>
          </cell>
          <cell r="N36">
            <v>16950</v>
          </cell>
          <cell r="O36">
            <v>16950</v>
          </cell>
          <cell r="P36">
            <v>16950</v>
          </cell>
          <cell r="Q36">
            <v>16950</v>
          </cell>
          <cell r="R36">
            <v>16950</v>
          </cell>
        </row>
        <row r="37">
          <cell r="J37">
            <v>3</v>
          </cell>
          <cell r="K37">
            <v>0</v>
          </cell>
          <cell r="L37">
            <v>15150</v>
          </cell>
          <cell r="M37">
            <v>16950</v>
          </cell>
          <cell r="N37">
            <v>16950</v>
          </cell>
          <cell r="O37">
            <v>16950</v>
          </cell>
          <cell r="P37">
            <v>16950</v>
          </cell>
          <cell r="Q37">
            <v>16950</v>
          </cell>
          <cell r="R37">
            <v>16950</v>
          </cell>
        </row>
        <row r="38">
          <cell r="J38">
            <v>3</v>
          </cell>
          <cell r="K38">
            <v>0</v>
          </cell>
          <cell r="L38">
            <v>15150</v>
          </cell>
          <cell r="M38">
            <v>16950</v>
          </cell>
          <cell r="N38">
            <v>16950</v>
          </cell>
          <cell r="O38">
            <v>16950</v>
          </cell>
          <cell r="P38">
            <v>16950</v>
          </cell>
          <cell r="Q38">
            <v>16950</v>
          </cell>
          <cell r="R38">
            <v>16950</v>
          </cell>
        </row>
        <row r="39">
          <cell r="J39">
            <v>3</v>
          </cell>
          <cell r="K39">
            <v>0</v>
          </cell>
          <cell r="L39">
            <v>15450</v>
          </cell>
          <cell r="M39">
            <v>16950</v>
          </cell>
          <cell r="N39">
            <v>16950</v>
          </cell>
          <cell r="O39">
            <v>16950</v>
          </cell>
          <cell r="P39">
            <v>16950</v>
          </cell>
          <cell r="Q39">
            <v>16950</v>
          </cell>
          <cell r="R39">
            <v>16950</v>
          </cell>
        </row>
        <row r="40">
          <cell r="J40">
            <v>3</v>
          </cell>
          <cell r="K40">
            <v>0</v>
          </cell>
          <cell r="L40">
            <v>15450</v>
          </cell>
          <cell r="M40">
            <v>16950</v>
          </cell>
          <cell r="N40">
            <v>16950</v>
          </cell>
          <cell r="O40">
            <v>16950</v>
          </cell>
          <cell r="P40">
            <v>16950</v>
          </cell>
          <cell r="Q40">
            <v>16950</v>
          </cell>
          <cell r="R40">
            <v>16950</v>
          </cell>
        </row>
        <row r="41">
          <cell r="J41">
            <v>3</v>
          </cell>
          <cell r="K41">
            <v>2000</v>
          </cell>
          <cell r="L41">
            <v>16050</v>
          </cell>
          <cell r="M41">
            <v>16950</v>
          </cell>
          <cell r="N41">
            <v>16950</v>
          </cell>
          <cell r="O41">
            <v>16950</v>
          </cell>
          <cell r="P41">
            <v>16950</v>
          </cell>
          <cell r="Q41">
            <v>16950</v>
          </cell>
          <cell r="R41">
            <v>16950</v>
          </cell>
        </row>
        <row r="42">
          <cell r="J42">
            <v>3</v>
          </cell>
          <cell r="K42">
            <v>2000</v>
          </cell>
          <cell r="L42">
            <v>16050</v>
          </cell>
          <cell r="M42">
            <v>16950</v>
          </cell>
          <cell r="N42">
            <v>16950</v>
          </cell>
          <cell r="O42">
            <v>16950</v>
          </cell>
          <cell r="P42">
            <v>16950</v>
          </cell>
          <cell r="Q42">
            <v>16950</v>
          </cell>
          <cell r="R42">
            <v>16950</v>
          </cell>
        </row>
        <row r="43">
          <cell r="J43">
            <v>3</v>
          </cell>
          <cell r="K43">
            <v>2000</v>
          </cell>
          <cell r="L43">
            <v>16050</v>
          </cell>
          <cell r="M43">
            <v>16950</v>
          </cell>
          <cell r="N43">
            <v>16950</v>
          </cell>
          <cell r="O43">
            <v>16950</v>
          </cell>
          <cell r="P43">
            <v>16950</v>
          </cell>
          <cell r="Q43">
            <v>16950</v>
          </cell>
          <cell r="R43">
            <v>16950</v>
          </cell>
        </row>
        <row r="44">
          <cell r="J44">
            <v>3</v>
          </cell>
          <cell r="K44">
            <v>4000</v>
          </cell>
          <cell r="L44">
            <v>16650</v>
          </cell>
          <cell r="M44">
            <v>16950</v>
          </cell>
          <cell r="N44">
            <v>16950</v>
          </cell>
          <cell r="O44">
            <v>16950</v>
          </cell>
          <cell r="P44">
            <v>16950</v>
          </cell>
          <cell r="Q44">
            <v>16950</v>
          </cell>
          <cell r="R44">
            <v>16950</v>
          </cell>
        </row>
        <row r="45">
          <cell r="J45">
            <v>3</v>
          </cell>
          <cell r="K45">
            <v>4000</v>
          </cell>
          <cell r="L45">
            <v>16650</v>
          </cell>
          <cell r="M45">
            <v>16950</v>
          </cell>
          <cell r="N45">
            <v>16950</v>
          </cell>
          <cell r="O45">
            <v>16950</v>
          </cell>
          <cell r="P45">
            <v>16950</v>
          </cell>
          <cell r="Q45">
            <v>16950</v>
          </cell>
          <cell r="R45">
            <v>16950</v>
          </cell>
        </row>
        <row r="46">
          <cell r="J46">
            <v>3</v>
          </cell>
          <cell r="K46">
            <v>5000</v>
          </cell>
          <cell r="L46">
            <v>16950</v>
          </cell>
          <cell r="M46">
            <v>16950</v>
          </cell>
          <cell r="N46">
            <v>16950</v>
          </cell>
          <cell r="O46">
            <v>16950</v>
          </cell>
          <cell r="P46">
            <v>16950</v>
          </cell>
          <cell r="Q46">
            <v>16950</v>
          </cell>
          <cell r="R46">
            <v>16950</v>
          </cell>
        </row>
        <row r="47">
          <cell r="J47" t="str">
            <v>3e</v>
          </cell>
          <cell r="K47">
            <v>19000</v>
          </cell>
          <cell r="L47">
            <v>189300</v>
          </cell>
          <cell r="M47">
            <v>203400</v>
          </cell>
          <cell r="N47">
            <v>203400</v>
          </cell>
          <cell r="O47">
            <v>203400</v>
          </cell>
          <cell r="P47">
            <v>203400</v>
          </cell>
          <cell r="Q47">
            <v>203400</v>
          </cell>
          <cell r="R47">
            <v>203400</v>
          </cell>
        </row>
        <row r="49">
          <cell r="J49">
            <v>4</v>
          </cell>
          <cell r="K49">
            <v>0</v>
          </cell>
          <cell r="L49">
            <v>19100</v>
          </cell>
          <cell r="M49">
            <v>22100</v>
          </cell>
          <cell r="N49">
            <v>25700</v>
          </cell>
          <cell r="O49">
            <v>29300</v>
          </cell>
          <cell r="P49">
            <v>32900</v>
          </cell>
          <cell r="Q49">
            <v>32900</v>
          </cell>
          <cell r="R49">
            <v>32900</v>
          </cell>
        </row>
        <row r="50">
          <cell r="J50">
            <v>4</v>
          </cell>
          <cell r="K50">
            <v>0</v>
          </cell>
          <cell r="L50">
            <v>19100</v>
          </cell>
          <cell r="M50">
            <v>22700</v>
          </cell>
          <cell r="N50">
            <v>26300</v>
          </cell>
          <cell r="O50">
            <v>29900</v>
          </cell>
          <cell r="P50">
            <v>32900</v>
          </cell>
          <cell r="Q50">
            <v>32900</v>
          </cell>
          <cell r="R50">
            <v>32900</v>
          </cell>
        </row>
        <row r="51">
          <cell r="J51">
            <v>4</v>
          </cell>
          <cell r="K51">
            <v>0</v>
          </cell>
          <cell r="L51">
            <v>19700</v>
          </cell>
          <cell r="M51">
            <v>22700</v>
          </cell>
          <cell r="N51">
            <v>26300</v>
          </cell>
          <cell r="O51">
            <v>29900</v>
          </cell>
          <cell r="P51">
            <v>32900</v>
          </cell>
          <cell r="Q51">
            <v>32900</v>
          </cell>
          <cell r="R51">
            <v>32900</v>
          </cell>
        </row>
        <row r="52">
          <cell r="J52">
            <v>4</v>
          </cell>
          <cell r="K52">
            <v>0</v>
          </cell>
          <cell r="L52">
            <v>19700</v>
          </cell>
          <cell r="M52">
            <v>23300</v>
          </cell>
          <cell r="N52">
            <v>26900</v>
          </cell>
          <cell r="O52">
            <v>30500</v>
          </cell>
          <cell r="P52">
            <v>32900</v>
          </cell>
          <cell r="Q52">
            <v>32900</v>
          </cell>
          <cell r="R52">
            <v>32900</v>
          </cell>
        </row>
        <row r="53">
          <cell r="J53">
            <v>4</v>
          </cell>
          <cell r="K53">
            <v>0</v>
          </cell>
          <cell r="L53">
            <v>20300</v>
          </cell>
          <cell r="M53">
            <v>23300</v>
          </cell>
          <cell r="N53">
            <v>26900</v>
          </cell>
          <cell r="O53">
            <v>30500</v>
          </cell>
          <cell r="P53">
            <v>32900</v>
          </cell>
          <cell r="Q53">
            <v>32900</v>
          </cell>
          <cell r="R53">
            <v>32900</v>
          </cell>
        </row>
        <row r="54">
          <cell r="J54">
            <v>4</v>
          </cell>
          <cell r="K54">
            <v>0</v>
          </cell>
          <cell r="L54">
            <v>20300</v>
          </cell>
          <cell r="M54">
            <v>23900</v>
          </cell>
          <cell r="N54">
            <v>27500</v>
          </cell>
          <cell r="O54">
            <v>31100</v>
          </cell>
          <cell r="P54">
            <v>32900</v>
          </cell>
          <cell r="Q54">
            <v>32900</v>
          </cell>
          <cell r="R54">
            <v>32900</v>
          </cell>
        </row>
        <row r="55">
          <cell r="J55">
            <v>4</v>
          </cell>
          <cell r="K55">
            <v>0</v>
          </cell>
          <cell r="L55">
            <v>20900</v>
          </cell>
          <cell r="M55">
            <v>23900</v>
          </cell>
          <cell r="N55">
            <v>27500</v>
          </cell>
          <cell r="O55">
            <v>31100</v>
          </cell>
          <cell r="P55">
            <v>32900</v>
          </cell>
          <cell r="Q55">
            <v>32900</v>
          </cell>
          <cell r="R55">
            <v>32900</v>
          </cell>
        </row>
        <row r="56">
          <cell r="J56">
            <v>4</v>
          </cell>
          <cell r="K56">
            <v>2000</v>
          </cell>
          <cell r="L56">
            <v>20900</v>
          </cell>
          <cell r="M56">
            <v>24500</v>
          </cell>
          <cell r="N56">
            <v>28100</v>
          </cell>
          <cell r="O56">
            <v>31700</v>
          </cell>
          <cell r="P56">
            <v>32900</v>
          </cell>
          <cell r="Q56">
            <v>32900</v>
          </cell>
          <cell r="R56">
            <v>32900</v>
          </cell>
        </row>
        <row r="57">
          <cell r="J57">
            <v>4</v>
          </cell>
          <cell r="K57">
            <v>2000</v>
          </cell>
          <cell r="L57">
            <v>21500</v>
          </cell>
          <cell r="M57">
            <v>24500</v>
          </cell>
          <cell r="N57">
            <v>28100</v>
          </cell>
          <cell r="O57">
            <v>31700</v>
          </cell>
          <cell r="P57">
            <v>32900</v>
          </cell>
          <cell r="Q57">
            <v>32900</v>
          </cell>
          <cell r="R57">
            <v>32900</v>
          </cell>
        </row>
        <row r="58">
          <cell r="J58">
            <v>4</v>
          </cell>
          <cell r="K58">
            <v>4000</v>
          </cell>
          <cell r="L58">
            <v>21500</v>
          </cell>
          <cell r="M58">
            <v>25100</v>
          </cell>
          <cell r="N58">
            <v>28700</v>
          </cell>
          <cell r="O58">
            <v>32300</v>
          </cell>
          <cell r="P58">
            <v>32900</v>
          </cell>
          <cell r="Q58">
            <v>32900</v>
          </cell>
          <cell r="R58">
            <v>32900</v>
          </cell>
        </row>
        <row r="59">
          <cell r="J59">
            <v>4</v>
          </cell>
          <cell r="K59">
            <v>4000</v>
          </cell>
          <cell r="L59">
            <v>22100</v>
          </cell>
          <cell r="M59">
            <v>25100</v>
          </cell>
          <cell r="N59">
            <v>28700</v>
          </cell>
          <cell r="O59">
            <v>32300</v>
          </cell>
          <cell r="P59">
            <v>32900</v>
          </cell>
          <cell r="Q59">
            <v>32900</v>
          </cell>
          <cell r="R59">
            <v>32900</v>
          </cell>
        </row>
        <row r="60">
          <cell r="J60">
            <v>4</v>
          </cell>
          <cell r="K60">
            <v>6000</v>
          </cell>
          <cell r="L60">
            <v>22100</v>
          </cell>
          <cell r="M60">
            <v>25700</v>
          </cell>
          <cell r="N60">
            <v>29300</v>
          </cell>
          <cell r="O60">
            <v>32900</v>
          </cell>
          <cell r="P60">
            <v>32900</v>
          </cell>
          <cell r="Q60">
            <v>32900</v>
          </cell>
          <cell r="R60">
            <v>32900</v>
          </cell>
        </row>
        <row r="61">
          <cell r="J61" t="str">
            <v>4e</v>
          </cell>
          <cell r="K61">
            <v>18000</v>
          </cell>
          <cell r="L61">
            <v>247200</v>
          </cell>
          <cell r="M61">
            <v>286800</v>
          </cell>
          <cell r="N61">
            <v>330000</v>
          </cell>
          <cell r="O61">
            <v>373200</v>
          </cell>
          <cell r="P61">
            <v>394800</v>
          </cell>
          <cell r="Q61">
            <v>394800</v>
          </cell>
          <cell r="R61">
            <v>394800</v>
          </cell>
        </row>
        <row r="63">
          <cell r="J63">
            <v>5</v>
          </cell>
          <cell r="K63">
            <v>0</v>
          </cell>
          <cell r="L63">
            <v>38200</v>
          </cell>
          <cell r="M63">
            <v>45400</v>
          </cell>
          <cell r="N63">
            <v>51400</v>
          </cell>
          <cell r="O63">
            <v>58600</v>
          </cell>
          <cell r="P63">
            <v>65800</v>
          </cell>
          <cell r="Q63">
            <v>65800</v>
          </cell>
          <cell r="R63">
            <v>65800</v>
          </cell>
        </row>
        <row r="64">
          <cell r="J64">
            <v>5</v>
          </cell>
          <cell r="K64">
            <v>0</v>
          </cell>
          <cell r="L64">
            <v>38200</v>
          </cell>
          <cell r="M64">
            <v>45400</v>
          </cell>
          <cell r="N64">
            <v>52600</v>
          </cell>
          <cell r="O64">
            <v>59800</v>
          </cell>
          <cell r="P64">
            <v>65800</v>
          </cell>
          <cell r="Q64">
            <v>65800</v>
          </cell>
          <cell r="R64">
            <v>65800</v>
          </cell>
        </row>
        <row r="65">
          <cell r="J65">
            <v>5</v>
          </cell>
          <cell r="K65">
            <v>0</v>
          </cell>
          <cell r="L65">
            <v>39400</v>
          </cell>
          <cell r="M65">
            <v>46600</v>
          </cell>
          <cell r="N65">
            <v>52600</v>
          </cell>
          <cell r="O65">
            <v>59800</v>
          </cell>
          <cell r="P65">
            <v>65800</v>
          </cell>
          <cell r="Q65">
            <v>65800</v>
          </cell>
          <cell r="R65">
            <v>65800</v>
          </cell>
        </row>
        <row r="66">
          <cell r="J66">
            <v>5</v>
          </cell>
          <cell r="K66">
            <v>0</v>
          </cell>
          <cell r="L66">
            <v>39400</v>
          </cell>
          <cell r="M66">
            <v>46600</v>
          </cell>
          <cell r="N66">
            <v>53800</v>
          </cell>
          <cell r="O66">
            <v>61000</v>
          </cell>
          <cell r="P66">
            <v>65800</v>
          </cell>
          <cell r="Q66">
            <v>65800</v>
          </cell>
          <cell r="R66">
            <v>65800</v>
          </cell>
        </row>
        <row r="67">
          <cell r="J67">
            <v>5</v>
          </cell>
          <cell r="K67">
            <v>0</v>
          </cell>
          <cell r="L67">
            <v>40600</v>
          </cell>
          <cell r="M67">
            <v>47800</v>
          </cell>
          <cell r="N67">
            <v>53800</v>
          </cell>
          <cell r="O67">
            <v>61000</v>
          </cell>
          <cell r="P67">
            <v>65800</v>
          </cell>
          <cell r="Q67">
            <v>65800</v>
          </cell>
          <cell r="R67">
            <v>65800</v>
          </cell>
        </row>
        <row r="68">
          <cell r="J68">
            <v>5</v>
          </cell>
          <cell r="K68">
            <v>0</v>
          </cell>
          <cell r="L68">
            <v>40600</v>
          </cell>
          <cell r="M68">
            <v>47800</v>
          </cell>
          <cell r="N68">
            <v>55000</v>
          </cell>
          <cell r="O68">
            <v>62200</v>
          </cell>
          <cell r="P68">
            <v>65800</v>
          </cell>
          <cell r="Q68">
            <v>65800</v>
          </cell>
          <cell r="R68">
            <v>65800</v>
          </cell>
        </row>
        <row r="69">
          <cell r="J69">
            <v>5</v>
          </cell>
          <cell r="K69">
            <v>0</v>
          </cell>
          <cell r="L69">
            <v>41800</v>
          </cell>
          <cell r="M69">
            <v>49000</v>
          </cell>
          <cell r="N69">
            <v>55000</v>
          </cell>
          <cell r="O69">
            <v>62200</v>
          </cell>
          <cell r="P69">
            <v>65800</v>
          </cell>
          <cell r="Q69">
            <v>65800</v>
          </cell>
          <cell r="R69">
            <v>65800</v>
          </cell>
        </row>
        <row r="70">
          <cell r="J70">
            <v>5</v>
          </cell>
          <cell r="K70">
            <v>4000</v>
          </cell>
          <cell r="L70">
            <v>41800</v>
          </cell>
          <cell r="M70">
            <v>49000</v>
          </cell>
          <cell r="N70">
            <v>56200</v>
          </cell>
          <cell r="O70">
            <v>63400</v>
          </cell>
          <cell r="P70">
            <v>65800</v>
          </cell>
          <cell r="Q70">
            <v>65800</v>
          </cell>
          <cell r="R70">
            <v>65800</v>
          </cell>
        </row>
        <row r="71">
          <cell r="J71">
            <v>5</v>
          </cell>
          <cell r="K71">
            <v>4000</v>
          </cell>
          <cell r="L71">
            <v>43000</v>
          </cell>
          <cell r="M71">
            <v>50200</v>
          </cell>
          <cell r="N71">
            <v>56200</v>
          </cell>
          <cell r="O71">
            <v>63400</v>
          </cell>
          <cell r="P71">
            <v>65800</v>
          </cell>
          <cell r="Q71">
            <v>65800</v>
          </cell>
          <cell r="R71">
            <v>65800</v>
          </cell>
        </row>
        <row r="72">
          <cell r="J72">
            <v>5</v>
          </cell>
          <cell r="K72">
            <v>8000</v>
          </cell>
          <cell r="L72">
            <v>43000</v>
          </cell>
          <cell r="M72">
            <v>50200</v>
          </cell>
          <cell r="N72">
            <v>57400</v>
          </cell>
          <cell r="O72">
            <v>64600</v>
          </cell>
          <cell r="P72">
            <v>65800</v>
          </cell>
          <cell r="Q72">
            <v>65800</v>
          </cell>
          <cell r="R72">
            <v>65800</v>
          </cell>
        </row>
        <row r="73">
          <cell r="J73">
            <v>5</v>
          </cell>
          <cell r="K73">
            <v>8000</v>
          </cell>
          <cell r="L73">
            <v>44200</v>
          </cell>
          <cell r="M73">
            <v>51400</v>
          </cell>
          <cell r="N73">
            <v>57400</v>
          </cell>
          <cell r="O73">
            <v>64600</v>
          </cell>
          <cell r="P73">
            <v>65800</v>
          </cell>
          <cell r="Q73">
            <v>65800</v>
          </cell>
          <cell r="R73">
            <v>65800</v>
          </cell>
        </row>
        <row r="74">
          <cell r="J74">
            <v>5</v>
          </cell>
          <cell r="K74">
            <v>12000</v>
          </cell>
          <cell r="L74">
            <v>44200</v>
          </cell>
          <cell r="M74">
            <v>51400</v>
          </cell>
          <cell r="N74">
            <v>58600</v>
          </cell>
          <cell r="O74">
            <v>65800</v>
          </cell>
          <cell r="P74">
            <v>65800</v>
          </cell>
          <cell r="Q74">
            <v>65800</v>
          </cell>
          <cell r="R74">
            <v>65800</v>
          </cell>
        </row>
        <row r="75">
          <cell r="J75" t="str">
            <v>5e</v>
          </cell>
          <cell r="K75">
            <v>36000</v>
          </cell>
          <cell r="L75">
            <v>494400</v>
          </cell>
          <cell r="M75">
            <v>580800</v>
          </cell>
          <cell r="N75">
            <v>660000</v>
          </cell>
          <cell r="O75">
            <v>746400</v>
          </cell>
          <cell r="P75">
            <v>789600</v>
          </cell>
          <cell r="Q75">
            <v>789600</v>
          </cell>
          <cell r="R75">
            <v>789600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6e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7e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8e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32000</v>
          </cell>
          <cell r="M119">
            <v>50000</v>
          </cell>
          <cell r="N119">
            <v>68000</v>
          </cell>
          <cell r="O119">
            <v>86000</v>
          </cell>
          <cell r="P119">
            <v>106000</v>
          </cell>
          <cell r="Q119">
            <v>106000</v>
          </cell>
          <cell r="R119">
            <v>106000</v>
          </cell>
        </row>
        <row r="120">
          <cell r="J120">
            <v>9</v>
          </cell>
          <cell r="K120">
            <v>0</v>
          </cell>
          <cell r="L120">
            <v>33000</v>
          </cell>
          <cell r="M120">
            <v>51000</v>
          </cell>
          <cell r="N120">
            <v>69000</v>
          </cell>
          <cell r="O120">
            <v>88000</v>
          </cell>
          <cell r="P120">
            <v>106000</v>
          </cell>
          <cell r="Q120">
            <v>106000</v>
          </cell>
          <cell r="R120">
            <v>106000</v>
          </cell>
        </row>
        <row r="121">
          <cell r="J121">
            <v>9</v>
          </cell>
          <cell r="K121">
            <v>0</v>
          </cell>
          <cell r="L121">
            <v>35000</v>
          </cell>
          <cell r="M121">
            <v>53000</v>
          </cell>
          <cell r="N121">
            <v>71000</v>
          </cell>
          <cell r="O121">
            <v>90000</v>
          </cell>
          <cell r="P121">
            <v>106000</v>
          </cell>
          <cell r="Q121">
            <v>106000</v>
          </cell>
          <cell r="R121">
            <v>106000</v>
          </cell>
        </row>
        <row r="122">
          <cell r="J122">
            <v>9</v>
          </cell>
          <cell r="K122">
            <v>0</v>
          </cell>
          <cell r="L122">
            <v>36000</v>
          </cell>
          <cell r="M122">
            <v>54000</v>
          </cell>
          <cell r="N122">
            <v>72000</v>
          </cell>
          <cell r="O122">
            <v>92000</v>
          </cell>
          <cell r="P122">
            <v>106000</v>
          </cell>
          <cell r="Q122">
            <v>106000</v>
          </cell>
          <cell r="R122">
            <v>106000</v>
          </cell>
        </row>
        <row r="123">
          <cell r="J123">
            <v>9</v>
          </cell>
          <cell r="K123">
            <v>0</v>
          </cell>
          <cell r="L123">
            <v>38000</v>
          </cell>
          <cell r="M123">
            <v>56000</v>
          </cell>
          <cell r="N123">
            <v>74000</v>
          </cell>
          <cell r="O123">
            <v>93000</v>
          </cell>
          <cell r="P123">
            <v>106000</v>
          </cell>
          <cell r="Q123">
            <v>106000</v>
          </cell>
          <cell r="R123">
            <v>106000</v>
          </cell>
        </row>
        <row r="124">
          <cell r="J124">
            <v>9</v>
          </cell>
          <cell r="K124">
            <v>0</v>
          </cell>
          <cell r="L124">
            <v>39000</v>
          </cell>
          <cell r="M124">
            <v>57000</v>
          </cell>
          <cell r="N124">
            <v>75000</v>
          </cell>
          <cell r="O124">
            <v>95000</v>
          </cell>
          <cell r="P124">
            <v>106000</v>
          </cell>
          <cell r="Q124">
            <v>106000</v>
          </cell>
          <cell r="R124">
            <v>106000</v>
          </cell>
        </row>
        <row r="125">
          <cell r="J125">
            <v>9</v>
          </cell>
          <cell r="K125">
            <v>4000</v>
          </cell>
          <cell r="L125">
            <v>41000</v>
          </cell>
          <cell r="M125">
            <v>59000</v>
          </cell>
          <cell r="N125">
            <v>77000</v>
          </cell>
          <cell r="O125">
            <v>97000</v>
          </cell>
          <cell r="P125">
            <v>106000</v>
          </cell>
          <cell r="Q125">
            <v>106000</v>
          </cell>
          <cell r="R125">
            <v>106000</v>
          </cell>
        </row>
        <row r="126">
          <cell r="J126">
            <v>9</v>
          </cell>
          <cell r="K126">
            <v>8000</v>
          </cell>
          <cell r="L126">
            <v>42000</v>
          </cell>
          <cell r="M126">
            <v>60000</v>
          </cell>
          <cell r="N126">
            <v>78000</v>
          </cell>
          <cell r="O126">
            <v>99000</v>
          </cell>
          <cell r="P126">
            <v>106000</v>
          </cell>
          <cell r="Q126">
            <v>106000</v>
          </cell>
          <cell r="R126">
            <v>106000</v>
          </cell>
        </row>
        <row r="127">
          <cell r="J127">
            <v>9</v>
          </cell>
          <cell r="K127">
            <v>12000</v>
          </cell>
          <cell r="L127">
            <v>44000</v>
          </cell>
          <cell r="M127">
            <v>62000</v>
          </cell>
          <cell r="N127">
            <v>80000</v>
          </cell>
          <cell r="O127">
            <v>101000</v>
          </cell>
          <cell r="P127">
            <v>106000</v>
          </cell>
          <cell r="Q127">
            <v>106000</v>
          </cell>
          <cell r="R127">
            <v>106000</v>
          </cell>
        </row>
        <row r="128">
          <cell r="J128">
            <v>9</v>
          </cell>
          <cell r="K128">
            <v>16000</v>
          </cell>
          <cell r="L128">
            <v>45000</v>
          </cell>
          <cell r="M128">
            <v>63000</v>
          </cell>
          <cell r="N128">
            <v>81000</v>
          </cell>
          <cell r="O128">
            <v>102000</v>
          </cell>
          <cell r="P128">
            <v>106000</v>
          </cell>
          <cell r="Q128">
            <v>106000</v>
          </cell>
          <cell r="R128">
            <v>106000</v>
          </cell>
        </row>
        <row r="129">
          <cell r="J129">
            <v>9</v>
          </cell>
          <cell r="K129">
            <v>20000</v>
          </cell>
          <cell r="L129">
            <v>47000</v>
          </cell>
          <cell r="M129">
            <v>65000</v>
          </cell>
          <cell r="N129">
            <v>83000</v>
          </cell>
          <cell r="O129">
            <v>104000</v>
          </cell>
          <cell r="P129">
            <v>106000</v>
          </cell>
          <cell r="Q129">
            <v>106000</v>
          </cell>
          <cell r="R129">
            <v>106000</v>
          </cell>
        </row>
        <row r="130">
          <cell r="J130">
            <v>9</v>
          </cell>
          <cell r="K130">
            <v>24000</v>
          </cell>
          <cell r="L130">
            <v>48000</v>
          </cell>
          <cell r="M130">
            <v>66000</v>
          </cell>
          <cell r="N130">
            <v>84000</v>
          </cell>
          <cell r="O130">
            <v>106000</v>
          </cell>
          <cell r="P130">
            <v>106000</v>
          </cell>
          <cell r="Q130">
            <v>106000</v>
          </cell>
          <cell r="R130">
            <v>106000</v>
          </cell>
        </row>
        <row r="131">
          <cell r="J131" t="str">
            <v>9e</v>
          </cell>
          <cell r="K131">
            <v>84000</v>
          </cell>
          <cell r="L131">
            <v>480000</v>
          </cell>
          <cell r="M131">
            <v>696000</v>
          </cell>
          <cell r="N131">
            <v>912000</v>
          </cell>
          <cell r="O131">
            <v>1153000</v>
          </cell>
          <cell r="P131">
            <v>1272000</v>
          </cell>
          <cell r="Q131">
            <v>1272000</v>
          </cell>
          <cell r="R131">
            <v>1272000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10e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610</v>
          </cell>
          <cell r="M147">
            <v>660</v>
          </cell>
          <cell r="N147">
            <v>660</v>
          </cell>
          <cell r="O147">
            <v>660</v>
          </cell>
          <cell r="P147">
            <v>660</v>
          </cell>
          <cell r="Q147">
            <v>660</v>
          </cell>
          <cell r="R147">
            <v>660</v>
          </cell>
        </row>
        <row r="148">
          <cell r="J148">
            <v>11</v>
          </cell>
          <cell r="K148">
            <v>0</v>
          </cell>
          <cell r="L148">
            <v>610</v>
          </cell>
          <cell r="M148">
            <v>660</v>
          </cell>
          <cell r="N148">
            <v>660</v>
          </cell>
          <cell r="O148">
            <v>660</v>
          </cell>
          <cell r="P148">
            <v>660</v>
          </cell>
          <cell r="Q148">
            <v>660</v>
          </cell>
          <cell r="R148">
            <v>660</v>
          </cell>
        </row>
        <row r="149">
          <cell r="J149">
            <v>11</v>
          </cell>
          <cell r="K149">
            <v>0</v>
          </cell>
          <cell r="L149">
            <v>610</v>
          </cell>
          <cell r="M149">
            <v>660</v>
          </cell>
          <cell r="N149">
            <v>660</v>
          </cell>
          <cell r="O149">
            <v>660</v>
          </cell>
          <cell r="P149">
            <v>660</v>
          </cell>
          <cell r="Q149">
            <v>660</v>
          </cell>
          <cell r="R149">
            <v>660</v>
          </cell>
        </row>
        <row r="150">
          <cell r="J150">
            <v>11</v>
          </cell>
          <cell r="K150">
            <v>0</v>
          </cell>
          <cell r="L150">
            <v>610</v>
          </cell>
          <cell r="M150">
            <v>660</v>
          </cell>
          <cell r="N150">
            <v>660</v>
          </cell>
          <cell r="O150">
            <v>660</v>
          </cell>
          <cell r="P150">
            <v>660</v>
          </cell>
          <cell r="Q150">
            <v>660</v>
          </cell>
          <cell r="R150">
            <v>660</v>
          </cell>
        </row>
        <row r="151">
          <cell r="J151">
            <v>11</v>
          </cell>
          <cell r="K151">
            <v>0</v>
          </cell>
          <cell r="L151">
            <v>610</v>
          </cell>
          <cell r="M151">
            <v>660</v>
          </cell>
          <cell r="N151">
            <v>660</v>
          </cell>
          <cell r="O151">
            <v>660</v>
          </cell>
          <cell r="P151">
            <v>660</v>
          </cell>
          <cell r="Q151">
            <v>660</v>
          </cell>
          <cell r="R151">
            <v>660</v>
          </cell>
        </row>
        <row r="152">
          <cell r="J152">
            <v>11</v>
          </cell>
          <cell r="K152">
            <v>0</v>
          </cell>
          <cell r="L152">
            <v>640</v>
          </cell>
          <cell r="M152">
            <v>660</v>
          </cell>
          <cell r="N152">
            <v>660</v>
          </cell>
          <cell r="O152">
            <v>660</v>
          </cell>
          <cell r="P152">
            <v>660</v>
          </cell>
          <cell r="Q152">
            <v>660</v>
          </cell>
          <cell r="R152">
            <v>660</v>
          </cell>
        </row>
        <row r="153">
          <cell r="J153">
            <v>11</v>
          </cell>
          <cell r="K153">
            <v>0</v>
          </cell>
          <cell r="L153">
            <v>640</v>
          </cell>
          <cell r="M153">
            <v>660</v>
          </cell>
          <cell r="N153">
            <v>660</v>
          </cell>
          <cell r="O153">
            <v>660</v>
          </cell>
          <cell r="P153">
            <v>660</v>
          </cell>
          <cell r="Q153">
            <v>660</v>
          </cell>
          <cell r="R153">
            <v>660</v>
          </cell>
        </row>
        <row r="154">
          <cell r="J154">
            <v>11</v>
          </cell>
          <cell r="K154">
            <v>0</v>
          </cell>
          <cell r="L154">
            <v>640</v>
          </cell>
          <cell r="M154">
            <v>660</v>
          </cell>
          <cell r="N154">
            <v>660</v>
          </cell>
          <cell r="O154">
            <v>660</v>
          </cell>
          <cell r="P154">
            <v>660</v>
          </cell>
          <cell r="Q154">
            <v>660</v>
          </cell>
          <cell r="R154">
            <v>660</v>
          </cell>
        </row>
        <row r="155">
          <cell r="J155">
            <v>11</v>
          </cell>
          <cell r="K155">
            <v>0</v>
          </cell>
          <cell r="L155">
            <v>640</v>
          </cell>
          <cell r="M155">
            <v>660</v>
          </cell>
          <cell r="N155">
            <v>660</v>
          </cell>
          <cell r="O155">
            <v>660</v>
          </cell>
          <cell r="P155">
            <v>660</v>
          </cell>
          <cell r="Q155">
            <v>660</v>
          </cell>
          <cell r="R155">
            <v>660</v>
          </cell>
        </row>
        <row r="156">
          <cell r="J156">
            <v>11</v>
          </cell>
          <cell r="K156">
            <v>80</v>
          </cell>
          <cell r="L156">
            <v>660</v>
          </cell>
          <cell r="M156">
            <v>660</v>
          </cell>
          <cell r="N156">
            <v>660</v>
          </cell>
          <cell r="O156">
            <v>660</v>
          </cell>
          <cell r="P156">
            <v>660</v>
          </cell>
          <cell r="Q156">
            <v>660</v>
          </cell>
          <cell r="R156">
            <v>660</v>
          </cell>
        </row>
        <row r="157">
          <cell r="J157">
            <v>11</v>
          </cell>
          <cell r="K157">
            <v>80</v>
          </cell>
          <cell r="L157">
            <v>660</v>
          </cell>
          <cell r="M157">
            <v>660</v>
          </cell>
          <cell r="N157">
            <v>660</v>
          </cell>
          <cell r="O157">
            <v>660</v>
          </cell>
          <cell r="P157">
            <v>660</v>
          </cell>
          <cell r="Q157">
            <v>660</v>
          </cell>
          <cell r="R157">
            <v>660</v>
          </cell>
        </row>
        <row r="158">
          <cell r="J158">
            <v>11</v>
          </cell>
          <cell r="K158">
            <v>80</v>
          </cell>
          <cell r="L158">
            <v>660</v>
          </cell>
          <cell r="M158">
            <v>660</v>
          </cell>
          <cell r="N158">
            <v>660</v>
          </cell>
          <cell r="O158">
            <v>660</v>
          </cell>
          <cell r="P158">
            <v>660</v>
          </cell>
          <cell r="Q158">
            <v>660</v>
          </cell>
          <cell r="R158">
            <v>660</v>
          </cell>
        </row>
        <row r="159">
          <cell r="J159" t="str">
            <v>11e</v>
          </cell>
          <cell r="K159">
            <v>240</v>
          </cell>
          <cell r="L159">
            <v>7590</v>
          </cell>
          <cell r="M159">
            <v>7920</v>
          </cell>
          <cell r="N159">
            <v>7920</v>
          </cell>
          <cell r="O159">
            <v>7920</v>
          </cell>
          <cell r="P159">
            <v>7920</v>
          </cell>
          <cell r="Q159">
            <v>7920</v>
          </cell>
          <cell r="R159">
            <v>7920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12e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13e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 refreshError="1">
        <row r="6">
          <cell r="J6" t="str">
            <v>c</v>
          </cell>
        </row>
        <row r="7">
          <cell r="J7">
            <v>1</v>
          </cell>
          <cell r="K7">
            <v>436</v>
          </cell>
          <cell r="L7">
            <v>453</v>
          </cell>
          <cell r="M7">
            <v>486</v>
          </cell>
          <cell r="N7">
            <v>519</v>
          </cell>
          <cell r="O7">
            <v>552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456</v>
          </cell>
          <cell r="M8">
            <v>489</v>
          </cell>
          <cell r="N8">
            <v>522</v>
          </cell>
          <cell r="O8">
            <v>555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459</v>
          </cell>
          <cell r="M9">
            <v>492</v>
          </cell>
          <cell r="N9">
            <v>525</v>
          </cell>
          <cell r="O9">
            <v>558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461</v>
          </cell>
          <cell r="M10">
            <v>494</v>
          </cell>
          <cell r="N10">
            <v>527</v>
          </cell>
          <cell r="O10">
            <v>560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464</v>
          </cell>
          <cell r="M11">
            <v>497</v>
          </cell>
          <cell r="N11">
            <v>530</v>
          </cell>
          <cell r="O11">
            <v>563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467</v>
          </cell>
          <cell r="M12">
            <v>500</v>
          </cell>
          <cell r="N12">
            <v>533</v>
          </cell>
          <cell r="O12">
            <v>566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435</v>
          </cell>
          <cell r="L13">
            <v>469</v>
          </cell>
          <cell r="M13">
            <v>502</v>
          </cell>
          <cell r="N13">
            <v>535</v>
          </cell>
          <cell r="O13">
            <v>568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438</v>
          </cell>
          <cell r="L14">
            <v>472</v>
          </cell>
          <cell r="M14">
            <v>505</v>
          </cell>
          <cell r="N14">
            <v>538</v>
          </cell>
          <cell r="O14">
            <v>571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441</v>
          </cell>
          <cell r="L15">
            <v>475</v>
          </cell>
          <cell r="M15">
            <v>508</v>
          </cell>
          <cell r="N15">
            <v>541</v>
          </cell>
          <cell r="O15">
            <v>574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444</v>
          </cell>
          <cell r="L16">
            <v>477</v>
          </cell>
          <cell r="M16">
            <v>510</v>
          </cell>
          <cell r="N16">
            <v>543</v>
          </cell>
          <cell r="O16">
            <v>576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447</v>
          </cell>
          <cell r="L17">
            <v>480</v>
          </cell>
          <cell r="M17">
            <v>513</v>
          </cell>
          <cell r="N17">
            <v>546</v>
          </cell>
          <cell r="O17">
            <v>579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450</v>
          </cell>
          <cell r="L18">
            <v>483</v>
          </cell>
          <cell r="M18">
            <v>516</v>
          </cell>
          <cell r="N18">
            <v>549</v>
          </cell>
          <cell r="O18">
            <v>582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1c</v>
          </cell>
          <cell r="K19">
            <v>450</v>
          </cell>
          <cell r="L19">
            <v>483</v>
          </cell>
          <cell r="M19">
            <v>516</v>
          </cell>
          <cell r="N19">
            <v>549</v>
          </cell>
          <cell r="O19">
            <v>582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2c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897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897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903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903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909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909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867</v>
          </cell>
          <cell r="L41">
            <v>921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867</v>
          </cell>
          <cell r="L42">
            <v>921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867</v>
          </cell>
          <cell r="L43">
            <v>921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879</v>
          </cell>
          <cell r="L44">
            <v>933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879</v>
          </cell>
          <cell r="L45">
            <v>933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885</v>
          </cell>
          <cell r="L46">
            <v>939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3c</v>
          </cell>
          <cell r="K47">
            <v>885</v>
          </cell>
          <cell r="L47">
            <v>939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544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544</v>
          </cell>
          <cell r="M50">
            <v>688</v>
          </cell>
          <cell r="N50">
            <v>832</v>
          </cell>
          <cell r="O50">
            <v>976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568</v>
          </cell>
          <cell r="M51">
            <v>688</v>
          </cell>
          <cell r="N51">
            <v>832</v>
          </cell>
          <cell r="O51">
            <v>976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568</v>
          </cell>
          <cell r="M52">
            <v>712</v>
          </cell>
          <cell r="N52">
            <v>856</v>
          </cell>
          <cell r="O52">
            <v>1000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592</v>
          </cell>
          <cell r="M53">
            <v>712</v>
          </cell>
          <cell r="N53">
            <v>856</v>
          </cell>
          <cell r="O53">
            <v>1000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592</v>
          </cell>
          <cell r="M54">
            <v>736</v>
          </cell>
          <cell r="N54">
            <v>880</v>
          </cell>
          <cell r="O54">
            <v>1024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616</v>
          </cell>
          <cell r="M55">
            <v>736</v>
          </cell>
          <cell r="N55">
            <v>880</v>
          </cell>
          <cell r="O55">
            <v>1024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472</v>
          </cell>
          <cell r="L56">
            <v>616</v>
          </cell>
          <cell r="M56">
            <v>760</v>
          </cell>
          <cell r="N56">
            <v>904</v>
          </cell>
          <cell r="O56">
            <v>1048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472</v>
          </cell>
          <cell r="L57">
            <v>640</v>
          </cell>
          <cell r="M57">
            <v>760</v>
          </cell>
          <cell r="N57">
            <v>904</v>
          </cell>
          <cell r="O57">
            <v>1048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496</v>
          </cell>
          <cell r="L58">
            <v>640</v>
          </cell>
          <cell r="M58">
            <v>784</v>
          </cell>
          <cell r="N58">
            <v>928</v>
          </cell>
          <cell r="O58">
            <v>1072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496</v>
          </cell>
          <cell r="L59">
            <v>664</v>
          </cell>
          <cell r="M59">
            <v>784</v>
          </cell>
          <cell r="N59">
            <v>928</v>
          </cell>
          <cell r="O59">
            <v>1072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520</v>
          </cell>
          <cell r="L60">
            <v>664</v>
          </cell>
          <cell r="M60">
            <v>808</v>
          </cell>
          <cell r="N60">
            <v>952</v>
          </cell>
          <cell r="O60">
            <v>1096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4c</v>
          </cell>
          <cell r="K61">
            <v>520</v>
          </cell>
          <cell r="L61">
            <v>664</v>
          </cell>
          <cell r="M61">
            <v>808</v>
          </cell>
          <cell r="N61">
            <v>952</v>
          </cell>
          <cell r="O61">
            <v>1096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135</v>
          </cell>
          <cell r="M63">
            <v>279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135</v>
          </cell>
          <cell r="M64">
            <v>279</v>
          </cell>
          <cell r="N64">
            <v>423</v>
          </cell>
          <cell r="O64">
            <v>567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159</v>
          </cell>
          <cell r="M65">
            <v>303</v>
          </cell>
          <cell r="N65">
            <v>423</v>
          </cell>
          <cell r="O65">
            <v>567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159</v>
          </cell>
          <cell r="M66">
            <v>303</v>
          </cell>
          <cell r="N66">
            <v>447</v>
          </cell>
          <cell r="O66">
            <v>591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183</v>
          </cell>
          <cell r="M67">
            <v>327</v>
          </cell>
          <cell r="N67">
            <v>447</v>
          </cell>
          <cell r="O67">
            <v>591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183</v>
          </cell>
          <cell r="M68">
            <v>327</v>
          </cell>
          <cell r="N68">
            <v>471</v>
          </cell>
          <cell r="O68">
            <v>615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207</v>
          </cell>
          <cell r="M69">
            <v>351</v>
          </cell>
          <cell r="N69">
            <v>471</v>
          </cell>
          <cell r="O69">
            <v>615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63</v>
          </cell>
          <cell r="L70">
            <v>207</v>
          </cell>
          <cell r="M70">
            <v>351</v>
          </cell>
          <cell r="N70">
            <v>495</v>
          </cell>
          <cell r="O70">
            <v>639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63</v>
          </cell>
          <cell r="L71">
            <v>231</v>
          </cell>
          <cell r="M71">
            <v>375</v>
          </cell>
          <cell r="N71">
            <v>495</v>
          </cell>
          <cell r="O71">
            <v>639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87</v>
          </cell>
          <cell r="L72">
            <v>231</v>
          </cell>
          <cell r="M72">
            <v>375</v>
          </cell>
          <cell r="N72">
            <v>519</v>
          </cell>
          <cell r="O72">
            <v>663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87</v>
          </cell>
          <cell r="L73">
            <v>255</v>
          </cell>
          <cell r="M73">
            <v>399</v>
          </cell>
          <cell r="N73">
            <v>519</v>
          </cell>
          <cell r="O73">
            <v>663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111</v>
          </cell>
          <cell r="L74">
            <v>255</v>
          </cell>
          <cell r="M74">
            <v>399</v>
          </cell>
          <cell r="N74">
            <v>543</v>
          </cell>
          <cell r="O74">
            <v>687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5c</v>
          </cell>
          <cell r="K75">
            <v>111</v>
          </cell>
          <cell r="L75">
            <v>255</v>
          </cell>
          <cell r="M75">
            <v>399</v>
          </cell>
          <cell r="N75">
            <v>543</v>
          </cell>
          <cell r="O75">
            <v>687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6c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2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3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4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5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6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7c</v>
          </cell>
          <cell r="K103">
            <v>0</v>
          </cell>
          <cell r="L103">
            <v>12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8c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16</v>
          </cell>
          <cell r="M119">
            <v>34</v>
          </cell>
          <cell r="N119">
            <v>52</v>
          </cell>
          <cell r="O119">
            <v>70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17</v>
          </cell>
          <cell r="M120">
            <v>35</v>
          </cell>
          <cell r="N120">
            <v>53</v>
          </cell>
          <cell r="O120">
            <v>72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19</v>
          </cell>
          <cell r="M121">
            <v>37</v>
          </cell>
          <cell r="N121">
            <v>55</v>
          </cell>
          <cell r="O121">
            <v>74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20</v>
          </cell>
          <cell r="M122">
            <v>38</v>
          </cell>
          <cell r="N122">
            <v>56</v>
          </cell>
          <cell r="O122">
            <v>76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22</v>
          </cell>
          <cell r="M123">
            <v>40</v>
          </cell>
          <cell r="N123">
            <v>58</v>
          </cell>
          <cell r="O123">
            <v>77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23</v>
          </cell>
          <cell r="M124">
            <v>41</v>
          </cell>
          <cell r="N124">
            <v>59</v>
          </cell>
          <cell r="O124">
            <v>79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8</v>
          </cell>
          <cell r="L125">
            <v>25</v>
          </cell>
          <cell r="M125">
            <v>43</v>
          </cell>
          <cell r="N125">
            <v>61</v>
          </cell>
          <cell r="O125">
            <v>81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9</v>
          </cell>
          <cell r="L126">
            <v>26</v>
          </cell>
          <cell r="M126">
            <v>44</v>
          </cell>
          <cell r="N126">
            <v>62</v>
          </cell>
          <cell r="O126">
            <v>83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10</v>
          </cell>
          <cell r="L127">
            <v>28</v>
          </cell>
          <cell r="M127">
            <v>46</v>
          </cell>
          <cell r="N127">
            <v>64</v>
          </cell>
          <cell r="O127">
            <v>85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11</v>
          </cell>
          <cell r="L128">
            <v>29</v>
          </cell>
          <cell r="M128">
            <v>47</v>
          </cell>
          <cell r="N128">
            <v>65</v>
          </cell>
          <cell r="O128">
            <v>86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12</v>
          </cell>
          <cell r="L129">
            <v>31</v>
          </cell>
          <cell r="M129">
            <v>49</v>
          </cell>
          <cell r="N129">
            <v>67</v>
          </cell>
          <cell r="O129">
            <v>88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14</v>
          </cell>
          <cell r="L130">
            <v>32</v>
          </cell>
          <cell r="M130">
            <v>50</v>
          </cell>
          <cell r="N130">
            <v>68</v>
          </cell>
          <cell r="O130">
            <v>90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9c</v>
          </cell>
          <cell r="K131">
            <v>14</v>
          </cell>
          <cell r="L131">
            <v>32</v>
          </cell>
          <cell r="M131">
            <v>50</v>
          </cell>
          <cell r="N131">
            <v>68</v>
          </cell>
          <cell r="O131">
            <v>90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10c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109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109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109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109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109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112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112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112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112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106</v>
          </cell>
          <cell r="L156">
            <v>114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106</v>
          </cell>
          <cell r="L157">
            <v>114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106</v>
          </cell>
          <cell r="L158">
            <v>114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11c</v>
          </cell>
          <cell r="K159">
            <v>106</v>
          </cell>
          <cell r="L159">
            <v>114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12c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806</v>
          </cell>
          <cell r="M175">
            <v>962</v>
          </cell>
          <cell r="N175">
            <v>1262</v>
          </cell>
          <cell r="O175">
            <v>1562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818</v>
          </cell>
          <cell r="M176">
            <v>986</v>
          </cell>
          <cell r="N176">
            <v>1286</v>
          </cell>
          <cell r="O176">
            <v>1586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830</v>
          </cell>
          <cell r="M177">
            <v>1010</v>
          </cell>
          <cell r="N177">
            <v>1310</v>
          </cell>
          <cell r="O177">
            <v>1610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842</v>
          </cell>
          <cell r="M178">
            <v>1034</v>
          </cell>
          <cell r="N178">
            <v>1334</v>
          </cell>
          <cell r="O178">
            <v>1634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854</v>
          </cell>
          <cell r="M179">
            <v>1058</v>
          </cell>
          <cell r="N179">
            <v>1358</v>
          </cell>
          <cell r="O179">
            <v>1658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866</v>
          </cell>
          <cell r="M180">
            <v>1088</v>
          </cell>
          <cell r="N180">
            <v>1388</v>
          </cell>
          <cell r="O180">
            <v>1688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734</v>
          </cell>
          <cell r="L181">
            <v>878</v>
          </cell>
          <cell r="M181">
            <v>1112</v>
          </cell>
          <cell r="N181">
            <v>1412</v>
          </cell>
          <cell r="O181">
            <v>1712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746</v>
          </cell>
          <cell r="L182">
            <v>890</v>
          </cell>
          <cell r="M182">
            <v>1136</v>
          </cell>
          <cell r="N182">
            <v>1436</v>
          </cell>
          <cell r="O182">
            <v>1736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758</v>
          </cell>
          <cell r="L183">
            <v>902</v>
          </cell>
          <cell r="M183">
            <v>1160</v>
          </cell>
          <cell r="N183">
            <v>1460</v>
          </cell>
          <cell r="O183">
            <v>1760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770</v>
          </cell>
          <cell r="L184">
            <v>914</v>
          </cell>
          <cell r="M184">
            <v>1184</v>
          </cell>
          <cell r="N184">
            <v>1484</v>
          </cell>
          <cell r="O184">
            <v>1784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782</v>
          </cell>
          <cell r="L185">
            <v>926</v>
          </cell>
          <cell r="M185">
            <v>1208</v>
          </cell>
          <cell r="N185">
            <v>1508</v>
          </cell>
          <cell r="O185">
            <v>1808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794</v>
          </cell>
          <cell r="L186">
            <v>938</v>
          </cell>
          <cell r="M186">
            <v>1238</v>
          </cell>
          <cell r="N186">
            <v>1538</v>
          </cell>
          <cell r="O186">
            <v>1838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13c</v>
          </cell>
          <cell r="K187">
            <v>794</v>
          </cell>
          <cell r="L187">
            <v>938</v>
          </cell>
          <cell r="M187">
            <v>1238</v>
          </cell>
          <cell r="N187">
            <v>1538</v>
          </cell>
          <cell r="O187">
            <v>1838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7" refreshError="1">
        <row r="6">
          <cell r="J6" t="str">
            <v>b</v>
          </cell>
        </row>
        <row r="7">
          <cell r="J7">
            <v>1</v>
          </cell>
          <cell r="K7">
            <v>0</v>
          </cell>
          <cell r="L7">
            <v>3</v>
          </cell>
          <cell r="M7">
            <v>3</v>
          </cell>
          <cell r="N7">
            <v>3</v>
          </cell>
          <cell r="O7">
            <v>3</v>
          </cell>
          <cell r="P7">
            <v>0</v>
          </cell>
          <cell r="Q7">
            <v>0</v>
          </cell>
          <cell r="R7">
            <v>0</v>
          </cell>
        </row>
        <row r="8">
          <cell r="J8">
            <v>1</v>
          </cell>
          <cell r="K8">
            <v>0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0</v>
          </cell>
          <cell r="Q8">
            <v>0</v>
          </cell>
          <cell r="R8">
            <v>0</v>
          </cell>
        </row>
        <row r="9">
          <cell r="J9">
            <v>1</v>
          </cell>
          <cell r="K9">
            <v>0</v>
          </cell>
          <cell r="L9">
            <v>9</v>
          </cell>
          <cell r="M9">
            <v>9</v>
          </cell>
          <cell r="N9">
            <v>9</v>
          </cell>
          <cell r="O9">
            <v>9</v>
          </cell>
          <cell r="P9">
            <v>0</v>
          </cell>
          <cell r="Q9">
            <v>0</v>
          </cell>
          <cell r="R9">
            <v>0</v>
          </cell>
        </row>
        <row r="10">
          <cell r="J10">
            <v>1</v>
          </cell>
          <cell r="K10">
            <v>0</v>
          </cell>
          <cell r="L10">
            <v>11</v>
          </cell>
          <cell r="M10">
            <v>11</v>
          </cell>
          <cell r="N10">
            <v>11</v>
          </cell>
          <cell r="O10">
            <v>11</v>
          </cell>
          <cell r="P10">
            <v>0</v>
          </cell>
          <cell r="Q10">
            <v>0</v>
          </cell>
          <cell r="R10">
            <v>0</v>
          </cell>
        </row>
        <row r="11">
          <cell r="J11">
            <v>1</v>
          </cell>
          <cell r="K11">
            <v>0</v>
          </cell>
          <cell r="L11">
            <v>14</v>
          </cell>
          <cell r="M11">
            <v>14</v>
          </cell>
          <cell r="N11">
            <v>14</v>
          </cell>
          <cell r="O11">
            <v>14</v>
          </cell>
          <cell r="P11">
            <v>0</v>
          </cell>
          <cell r="Q11">
            <v>0</v>
          </cell>
          <cell r="R11">
            <v>0</v>
          </cell>
        </row>
        <row r="12">
          <cell r="J12">
            <v>1</v>
          </cell>
          <cell r="K12">
            <v>0</v>
          </cell>
          <cell r="L12">
            <v>17</v>
          </cell>
          <cell r="M12">
            <v>17</v>
          </cell>
          <cell r="N12">
            <v>17</v>
          </cell>
          <cell r="O12">
            <v>17</v>
          </cell>
          <cell r="P12">
            <v>0</v>
          </cell>
          <cell r="Q12">
            <v>0</v>
          </cell>
          <cell r="R12">
            <v>0</v>
          </cell>
        </row>
        <row r="13">
          <cell r="J13">
            <v>1</v>
          </cell>
          <cell r="K13">
            <v>3</v>
          </cell>
          <cell r="L13">
            <v>19</v>
          </cell>
          <cell r="M13">
            <v>19</v>
          </cell>
          <cell r="N13">
            <v>19</v>
          </cell>
          <cell r="O13">
            <v>19</v>
          </cell>
          <cell r="P13">
            <v>0</v>
          </cell>
          <cell r="Q13">
            <v>0</v>
          </cell>
          <cell r="R13">
            <v>0</v>
          </cell>
        </row>
        <row r="14">
          <cell r="J14">
            <v>1</v>
          </cell>
          <cell r="K14">
            <v>6</v>
          </cell>
          <cell r="L14">
            <v>22</v>
          </cell>
          <cell r="M14">
            <v>22</v>
          </cell>
          <cell r="N14">
            <v>22</v>
          </cell>
          <cell r="O14">
            <v>22</v>
          </cell>
          <cell r="P14">
            <v>0</v>
          </cell>
          <cell r="Q14">
            <v>0</v>
          </cell>
          <cell r="R14">
            <v>0</v>
          </cell>
        </row>
        <row r="15">
          <cell r="J15">
            <v>1</v>
          </cell>
          <cell r="K15">
            <v>9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0</v>
          </cell>
          <cell r="Q15">
            <v>0</v>
          </cell>
          <cell r="R15">
            <v>0</v>
          </cell>
        </row>
        <row r="16">
          <cell r="J16">
            <v>1</v>
          </cell>
          <cell r="K16">
            <v>12</v>
          </cell>
          <cell r="L16">
            <v>27</v>
          </cell>
          <cell r="M16">
            <v>27</v>
          </cell>
          <cell r="N16">
            <v>27</v>
          </cell>
          <cell r="O16">
            <v>27</v>
          </cell>
          <cell r="P16">
            <v>0</v>
          </cell>
          <cell r="Q16">
            <v>0</v>
          </cell>
          <cell r="R16">
            <v>0</v>
          </cell>
        </row>
        <row r="17">
          <cell r="J17">
            <v>1</v>
          </cell>
          <cell r="K17">
            <v>15</v>
          </cell>
          <cell r="L17">
            <v>30</v>
          </cell>
          <cell r="M17">
            <v>30</v>
          </cell>
          <cell r="N17">
            <v>30</v>
          </cell>
          <cell r="O17">
            <v>30</v>
          </cell>
          <cell r="P17">
            <v>0</v>
          </cell>
          <cell r="Q17">
            <v>0</v>
          </cell>
          <cell r="R17">
            <v>0</v>
          </cell>
        </row>
        <row r="18">
          <cell r="J18">
            <v>1</v>
          </cell>
          <cell r="K18">
            <v>18</v>
          </cell>
          <cell r="L18">
            <v>33</v>
          </cell>
          <cell r="M18">
            <v>33</v>
          </cell>
          <cell r="N18">
            <v>33</v>
          </cell>
          <cell r="O18">
            <v>33</v>
          </cell>
          <cell r="P18">
            <v>0</v>
          </cell>
          <cell r="Q18">
            <v>0</v>
          </cell>
          <cell r="R18">
            <v>0</v>
          </cell>
        </row>
        <row r="19">
          <cell r="J19" t="str">
            <v>1b</v>
          </cell>
          <cell r="K19">
            <v>18</v>
          </cell>
          <cell r="L19">
            <v>33</v>
          </cell>
          <cell r="M19">
            <v>33</v>
          </cell>
          <cell r="N19">
            <v>33</v>
          </cell>
          <cell r="O19">
            <v>33</v>
          </cell>
          <cell r="P19">
            <v>0</v>
          </cell>
          <cell r="Q19">
            <v>0</v>
          </cell>
          <cell r="R19">
            <v>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2b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J36">
            <v>3</v>
          </cell>
          <cell r="K36">
            <v>0</v>
          </cell>
          <cell r="L36">
            <v>12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J37">
            <v>3</v>
          </cell>
          <cell r="K37">
            <v>0</v>
          </cell>
          <cell r="L37">
            <v>18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J38">
            <v>3</v>
          </cell>
          <cell r="K38">
            <v>0</v>
          </cell>
          <cell r="L38">
            <v>18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J39">
            <v>3</v>
          </cell>
          <cell r="K39">
            <v>0</v>
          </cell>
          <cell r="L39">
            <v>24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J40">
            <v>3</v>
          </cell>
          <cell r="K40">
            <v>0</v>
          </cell>
          <cell r="L40">
            <v>24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J41">
            <v>3</v>
          </cell>
          <cell r="K41">
            <v>12</v>
          </cell>
          <cell r="L41">
            <v>36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J42">
            <v>3</v>
          </cell>
          <cell r="K42">
            <v>12</v>
          </cell>
          <cell r="L42">
            <v>36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J43">
            <v>3</v>
          </cell>
          <cell r="K43">
            <v>12</v>
          </cell>
          <cell r="L43">
            <v>36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J44">
            <v>3</v>
          </cell>
          <cell r="K44">
            <v>24</v>
          </cell>
          <cell r="L44">
            <v>48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J45">
            <v>3</v>
          </cell>
          <cell r="K45">
            <v>24</v>
          </cell>
          <cell r="L45">
            <v>48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J46">
            <v>3</v>
          </cell>
          <cell r="K46">
            <v>30</v>
          </cell>
          <cell r="L46">
            <v>54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>3b</v>
          </cell>
          <cell r="K47">
            <v>30</v>
          </cell>
          <cell r="L47">
            <v>54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9">
          <cell r="J49">
            <v>4</v>
          </cell>
          <cell r="K49">
            <v>0</v>
          </cell>
          <cell r="L49">
            <v>24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J50">
            <v>4</v>
          </cell>
          <cell r="K50">
            <v>0</v>
          </cell>
          <cell r="L50">
            <v>24</v>
          </cell>
          <cell r="M50">
            <v>24</v>
          </cell>
          <cell r="N50">
            <v>24</v>
          </cell>
          <cell r="O50">
            <v>24</v>
          </cell>
          <cell r="P50">
            <v>0</v>
          </cell>
          <cell r="Q50">
            <v>0</v>
          </cell>
          <cell r="R50">
            <v>0</v>
          </cell>
        </row>
        <row r="51">
          <cell r="J51">
            <v>4</v>
          </cell>
          <cell r="K51">
            <v>0</v>
          </cell>
          <cell r="L51">
            <v>48</v>
          </cell>
          <cell r="M51">
            <v>24</v>
          </cell>
          <cell r="N51">
            <v>24</v>
          </cell>
          <cell r="O51">
            <v>24</v>
          </cell>
          <cell r="P51">
            <v>0</v>
          </cell>
          <cell r="Q51">
            <v>0</v>
          </cell>
          <cell r="R51">
            <v>0</v>
          </cell>
        </row>
        <row r="52">
          <cell r="J52">
            <v>4</v>
          </cell>
          <cell r="K52">
            <v>0</v>
          </cell>
          <cell r="L52">
            <v>48</v>
          </cell>
          <cell r="M52">
            <v>48</v>
          </cell>
          <cell r="N52">
            <v>48</v>
          </cell>
          <cell r="O52">
            <v>48</v>
          </cell>
          <cell r="P52">
            <v>0</v>
          </cell>
          <cell r="Q52">
            <v>0</v>
          </cell>
          <cell r="R52">
            <v>0</v>
          </cell>
        </row>
        <row r="53">
          <cell r="J53">
            <v>4</v>
          </cell>
          <cell r="K53">
            <v>0</v>
          </cell>
          <cell r="L53">
            <v>72</v>
          </cell>
          <cell r="M53">
            <v>48</v>
          </cell>
          <cell r="N53">
            <v>48</v>
          </cell>
          <cell r="O53">
            <v>48</v>
          </cell>
          <cell r="P53">
            <v>0</v>
          </cell>
          <cell r="Q53">
            <v>0</v>
          </cell>
          <cell r="R53">
            <v>0</v>
          </cell>
        </row>
        <row r="54">
          <cell r="J54">
            <v>4</v>
          </cell>
          <cell r="K54">
            <v>0</v>
          </cell>
          <cell r="L54">
            <v>72</v>
          </cell>
          <cell r="M54">
            <v>72</v>
          </cell>
          <cell r="N54">
            <v>72</v>
          </cell>
          <cell r="O54">
            <v>72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4</v>
          </cell>
          <cell r="K55">
            <v>0</v>
          </cell>
          <cell r="L55">
            <v>96</v>
          </cell>
          <cell r="M55">
            <v>72</v>
          </cell>
          <cell r="N55">
            <v>72</v>
          </cell>
          <cell r="O55">
            <v>72</v>
          </cell>
          <cell r="P55">
            <v>0</v>
          </cell>
          <cell r="Q55">
            <v>0</v>
          </cell>
          <cell r="R55">
            <v>0</v>
          </cell>
        </row>
        <row r="56">
          <cell r="J56">
            <v>4</v>
          </cell>
          <cell r="K56">
            <v>24</v>
          </cell>
          <cell r="L56">
            <v>96</v>
          </cell>
          <cell r="M56">
            <v>96</v>
          </cell>
          <cell r="N56">
            <v>96</v>
          </cell>
          <cell r="O56">
            <v>96</v>
          </cell>
          <cell r="P56">
            <v>0</v>
          </cell>
          <cell r="Q56">
            <v>0</v>
          </cell>
          <cell r="R56">
            <v>0</v>
          </cell>
        </row>
        <row r="57">
          <cell r="J57">
            <v>4</v>
          </cell>
          <cell r="K57">
            <v>24</v>
          </cell>
          <cell r="L57">
            <v>120</v>
          </cell>
          <cell r="M57">
            <v>96</v>
          </cell>
          <cell r="N57">
            <v>96</v>
          </cell>
          <cell r="O57">
            <v>96</v>
          </cell>
          <cell r="P57">
            <v>0</v>
          </cell>
          <cell r="Q57">
            <v>0</v>
          </cell>
          <cell r="R57">
            <v>0</v>
          </cell>
        </row>
        <row r="58">
          <cell r="J58">
            <v>4</v>
          </cell>
          <cell r="K58">
            <v>48</v>
          </cell>
          <cell r="L58">
            <v>120</v>
          </cell>
          <cell r="M58">
            <v>120</v>
          </cell>
          <cell r="N58">
            <v>120</v>
          </cell>
          <cell r="O58">
            <v>120</v>
          </cell>
          <cell r="P58">
            <v>0</v>
          </cell>
          <cell r="Q58">
            <v>0</v>
          </cell>
          <cell r="R58">
            <v>0</v>
          </cell>
        </row>
        <row r="59">
          <cell r="J59">
            <v>4</v>
          </cell>
          <cell r="K59">
            <v>48</v>
          </cell>
          <cell r="L59">
            <v>144</v>
          </cell>
          <cell r="M59">
            <v>120</v>
          </cell>
          <cell r="N59">
            <v>120</v>
          </cell>
          <cell r="O59">
            <v>120</v>
          </cell>
          <cell r="P59">
            <v>0</v>
          </cell>
          <cell r="Q59">
            <v>0</v>
          </cell>
          <cell r="R59">
            <v>0</v>
          </cell>
        </row>
        <row r="60">
          <cell r="J60">
            <v>4</v>
          </cell>
          <cell r="K60">
            <v>72</v>
          </cell>
          <cell r="L60">
            <v>144</v>
          </cell>
          <cell r="M60">
            <v>144</v>
          </cell>
          <cell r="N60">
            <v>144</v>
          </cell>
          <cell r="O60">
            <v>144</v>
          </cell>
          <cell r="P60">
            <v>0</v>
          </cell>
          <cell r="Q60">
            <v>0</v>
          </cell>
          <cell r="R60">
            <v>0</v>
          </cell>
        </row>
        <row r="61">
          <cell r="J61" t="str">
            <v>4b</v>
          </cell>
          <cell r="K61">
            <v>72</v>
          </cell>
          <cell r="L61">
            <v>144</v>
          </cell>
          <cell r="M61">
            <v>144</v>
          </cell>
          <cell r="N61">
            <v>144</v>
          </cell>
          <cell r="O61">
            <v>144</v>
          </cell>
          <cell r="P61">
            <v>0</v>
          </cell>
          <cell r="Q61">
            <v>0</v>
          </cell>
          <cell r="R61">
            <v>0</v>
          </cell>
        </row>
        <row r="63">
          <cell r="J63">
            <v>5</v>
          </cell>
          <cell r="K63">
            <v>0</v>
          </cell>
          <cell r="L63">
            <v>24</v>
          </cell>
          <cell r="M63">
            <v>24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J64">
            <v>5</v>
          </cell>
          <cell r="K64">
            <v>0</v>
          </cell>
          <cell r="L64">
            <v>24</v>
          </cell>
          <cell r="M64">
            <v>24</v>
          </cell>
          <cell r="N64">
            <v>24</v>
          </cell>
          <cell r="O64">
            <v>24</v>
          </cell>
          <cell r="P64">
            <v>0</v>
          </cell>
          <cell r="Q64">
            <v>0</v>
          </cell>
          <cell r="R64">
            <v>0</v>
          </cell>
        </row>
        <row r="65">
          <cell r="J65">
            <v>5</v>
          </cell>
          <cell r="K65">
            <v>0</v>
          </cell>
          <cell r="L65">
            <v>48</v>
          </cell>
          <cell r="M65">
            <v>48</v>
          </cell>
          <cell r="N65">
            <v>24</v>
          </cell>
          <cell r="O65">
            <v>24</v>
          </cell>
          <cell r="P65">
            <v>0</v>
          </cell>
          <cell r="Q65">
            <v>0</v>
          </cell>
          <cell r="R65">
            <v>0</v>
          </cell>
        </row>
        <row r="66">
          <cell r="J66">
            <v>5</v>
          </cell>
          <cell r="K66">
            <v>0</v>
          </cell>
          <cell r="L66">
            <v>48</v>
          </cell>
          <cell r="M66">
            <v>48</v>
          </cell>
          <cell r="N66">
            <v>48</v>
          </cell>
          <cell r="O66">
            <v>48</v>
          </cell>
          <cell r="P66">
            <v>0</v>
          </cell>
          <cell r="Q66">
            <v>0</v>
          </cell>
          <cell r="R66">
            <v>0</v>
          </cell>
        </row>
        <row r="67">
          <cell r="J67">
            <v>5</v>
          </cell>
          <cell r="K67">
            <v>0</v>
          </cell>
          <cell r="L67">
            <v>72</v>
          </cell>
          <cell r="M67">
            <v>72</v>
          </cell>
          <cell r="N67">
            <v>48</v>
          </cell>
          <cell r="O67">
            <v>48</v>
          </cell>
          <cell r="P67">
            <v>0</v>
          </cell>
          <cell r="Q67">
            <v>0</v>
          </cell>
          <cell r="R67">
            <v>0</v>
          </cell>
        </row>
        <row r="68">
          <cell r="J68">
            <v>5</v>
          </cell>
          <cell r="K68">
            <v>0</v>
          </cell>
          <cell r="L68">
            <v>72</v>
          </cell>
          <cell r="M68">
            <v>72</v>
          </cell>
          <cell r="N68">
            <v>72</v>
          </cell>
          <cell r="O68">
            <v>72</v>
          </cell>
          <cell r="P68">
            <v>0</v>
          </cell>
          <cell r="Q68">
            <v>0</v>
          </cell>
          <cell r="R68">
            <v>0</v>
          </cell>
        </row>
        <row r="69">
          <cell r="J69">
            <v>5</v>
          </cell>
          <cell r="K69">
            <v>0</v>
          </cell>
          <cell r="L69">
            <v>96</v>
          </cell>
          <cell r="M69">
            <v>96</v>
          </cell>
          <cell r="N69">
            <v>72</v>
          </cell>
          <cell r="O69">
            <v>72</v>
          </cell>
          <cell r="P69">
            <v>0</v>
          </cell>
          <cell r="Q69">
            <v>0</v>
          </cell>
          <cell r="R69">
            <v>0</v>
          </cell>
        </row>
        <row r="70">
          <cell r="J70">
            <v>5</v>
          </cell>
          <cell r="K70">
            <v>24</v>
          </cell>
          <cell r="L70">
            <v>96</v>
          </cell>
          <cell r="M70">
            <v>96</v>
          </cell>
          <cell r="N70">
            <v>96</v>
          </cell>
          <cell r="O70">
            <v>96</v>
          </cell>
          <cell r="P70">
            <v>0</v>
          </cell>
          <cell r="Q70">
            <v>0</v>
          </cell>
          <cell r="R70">
            <v>0</v>
          </cell>
        </row>
        <row r="71">
          <cell r="J71">
            <v>5</v>
          </cell>
          <cell r="K71">
            <v>24</v>
          </cell>
          <cell r="L71">
            <v>120</v>
          </cell>
          <cell r="M71">
            <v>120</v>
          </cell>
          <cell r="N71">
            <v>96</v>
          </cell>
          <cell r="O71">
            <v>96</v>
          </cell>
          <cell r="P71">
            <v>0</v>
          </cell>
          <cell r="Q71">
            <v>0</v>
          </cell>
          <cell r="R71">
            <v>0</v>
          </cell>
        </row>
        <row r="72">
          <cell r="J72">
            <v>5</v>
          </cell>
          <cell r="K72">
            <v>48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  <cell r="P72">
            <v>0</v>
          </cell>
          <cell r="Q72">
            <v>0</v>
          </cell>
          <cell r="R72">
            <v>0</v>
          </cell>
        </row>
        <row r="73">
          <cell r="J73">
            <v>5</v>
          </cell>
          <cell r="K73">
            <v>48</v>
          </cell>
          <cell r="L73">
            <v>144</v>
          </cell>
          <cell r="M73">
            <v>144</v>
          </cell>
          <cell r="N73">
            <v>120</v>
          </cell>
          <cell r="O73">
            <v>120</v>
          </cell>
          <cell r="P73">
            <v>0</v>
          </cell>
          <cell r="Q73">
            <v>0</v>
          </cell>
          <cell r="R73">
            <v>0</v>
          </cell>
        </row>
        <row r="74">
          <cell r="J74">
            <v>5</v>
          </cell>
          <cell r="K74">
            <v>72</v>
          </cell>
          <cell r="L74">
            <v>144</v>
          </cell>
          <cell r="M74">
            <v>144</v>
          </cell>
          <cell r="N74">
            <v>144</v>
          </cell>
          <cell r="O74">
            <v>144</v>
          </cell>
          <cell r="P74">
            <v>0</v>
          </cell>
          <cell r="Q74">
            <v>0</v>
          </cell>
          <cell r="R74">
            <v>0</v>
          </cell>
        </row>
        <row r="75">
          <cell r="J75" t="str">
            <v>5b</v>
          </cell>
          <cell r="K75">
            <v>72</v>
          </cell>
          <cell r="L75">
            <v>144</v>
          </cell>
          <cell r="M75">
            <v>144</v>
          </cell>
          <cell r="N75">
            <v>144</v>
          </cell>
          <cell r="O75">
            <v>144</v>
          </cell>
          <cell r="P75">
            <v>0</v>
          </cell>
          <cell r="Q75">
            <v>0</v>
          </cell>
          <cell r="R75">
            <v>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6b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4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6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7b</v>
          </cell>
          <cell r="K103">
            <v>0</v>
          </cell>
          <cell r="L103">
            <v>12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8b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2</v>
          </cell>
          <cell r="M119">
            <v>2</v>
          </cell>
          <cell r="N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</row>
        <row r="120">
          <cell r="J120">
            <v>9</v>
          </cell>
          <cell r="K120">
            <v>0</v>
          </cell>
          <cell r="L120">
            <v>3</v>
          </cell>
          <cell r="M120">
            <v>3</v>
          </cell>
          <cell r="N120">
            <v>3</v>
          </cell>
          <cell r="O120">
            <v>4</v>
          </cell>
          <cell r="P120">
            <v>0</v>
          </cell>
          <cell r="Q120">
            <v>0</v>
          </cell>
          <cell r="R120">
            <v>0</v>
          </cell>
        </row>
        <row r="121">
          <cell r="J121">
            <v>9</v>
          </cell>
          <cell r="K121">
            <v>0</v>
          </cell>
          <cell r="L121">
            <v>5</v>
          </cell>
          <cell r="M121">
            <v>5</v>
          </cell>
          <cell r="N121">
            <v>5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</row>
        <row r="122">
          <cell r="J122">
            <v>9</v>
          </cell>
          <cell r="K122">
            <v>0</v>
          </cell>
          <cell r="L122">
            <v>6</v>
          </cell>
          <cell r="M122">
            <v>6</v>
          </cell>
          <cell r="N122">
            <v>6</v>
          </cell>
          <cell r="O122">
            <v>8</v>
          </cell>
          <cell r="P122">
            <v>0</v>
          </cell>
          <cell r="Q122">
            <v>0</v>
          </cell>
          <cell r="R122">
            <v>0</v>
          </cell>
        </row>
        <row r="123">
          <cell r="J123">
            <v>9</v>
          </cell>
          <cell r="K123">
            <v>0</v>
          </cell>
          <cell r="L123">
            <v>8</v>
          </cell>
          <cell r="M123">
            <v>8</v>
          </cell>
          <cell r="N123">
            <v>8</v>
          </cell>
          <cell r="O123">
            <v>9</v>
          </cell>
          <cell r="P123">
            <v>0</v>
          </cell>
          <cell r="Q123">
            <v>0</v>
          </cell>
          <cell r="R123">
            <v>0</v>
          </cell>
        </row>
        <row r="124">
          <cell r="J124">
            <v>9</v>
          </cell>
          <cell r="K124">
            <v>0</v>
          </cell>
          <cell r="L124">
            <v>9</v>
          </cell>
          <cell r="M124">
            <v>9</v>
          </cell>
          <cell r="N124">
            <v>9</v>
          </cell>
          <cell r="O124">
            <v>11</v>
          </cell>
          <cell r="P124">
            <v>0</v>
          </cell>
          <cell r="Q124">
            <v>0</v>
          </cell>
          <cell r="R124">
            <v>0</v>
          </cell>
        </row>
        <row r="125">
          <cell r="J125">
            <v>9</v>
          </cell>
          <cell r="K125">
            <v>2</v>
          </cell>
          <cell r="L125">
            <v>11</v>
          </cell>
          <cell r="M125">
            <v>11</v>
          </cell>
          <cell r="N125">
            <v>11</v>
          </cell>
          <cell r="O125">
            <v>13</v>
          </cell>
          <cell r="P125">
            <v>0</v>
          </cell>
          <cell r="Q125">
            <v>0</v>
          </cell>
          <cell r="R125">
            <v>0</v>
          </cell>
        </row>
        <row r="126">
          <cell r="J126">
            <v>9</v>
          </cell>
          <cell r="K126">
            <v>3</v>
          </cell>
          <cell r="L126">
            <v>12</v>
          </cell>
          <cell r="M126">
            <v>12</v>
          </cell>
          <cell r="N126">
            <v>12</v>
          </cell>
          <cell r="O126">
            <v>15</v>
          </cell>
          <cell r="P126">
            <v>0</v>
          </cell>
          <cell r="Q126">
            <v>0</v>
          </cell>
          <cell r="R126">
            <v>0</v>
          </cell>
        </row>
        <row r="127">
          <cell r="J127">
            <v>9</v>
          </cell>
          <cell r="K127">
            <v>4</v>
          </cell>
          <cell r="L127">
            <v>14</v>
          </cell>
          <cell r="M127">
            <v>14</v>
          </cell>
          <cell r="N127">
            <v>14</v>
          </cell>
          <cell r="O127">
            <v>17</v>
          </cell>
          <cell r="P127">
            <v>0</v>
          </cell>
          <cell r="Q127">
            <v>0</v>
          </cell>
          <cell r="R127">
            <v>0</v>
          </cell>
        </row>
        <row r="128">
          <cell r="J128">
            <v>9</v>
          </cell>
          <cell r="K128">
            <v>5</v>
          </cell>
          <cell r="L128">
            <v>15</v>
          </cell>
          <cell r="M128">
            <v>15</v>
          </cell>
          <cell r="N128">
            <v>15</v>
          </cell>
          <cell r="O128">
            <v>18</v>
          </cell>
          <cell r="P128">
            <v>0</v>
          </cell>
          <cell r="Q128">
            <v>0</v>
          </cell>
          <cell r="R128">
            <v>0</v>
          </cell>
        </row>
        <row r="129">
          <cell r="J129">
            <v>9</v>
          </cell>
          <cell r="K129">
            <v>6</v>
          </cell>
          <cell r="L129">
            <v>17</v>
          </cell>
          <cell r="M129">
            <v>17</v>
          </cell>
          <cell r="N129">
            <v>17</v>
          </cell>
          <cell r="O129">
            <v>20</v>
          </cell>
          <cell r="P129">
            <v>0</v>
          </cell>
          <cell r="Q129">
            <v>0</v>
          </cell>
          <cell r="R129">
            <v>0</v>
          </cell>
        </row>
        <row r="130">
          <cell r="J130">
            <v>9</v>
          </cell>
          <cell r="K130">
            <v>8</v>
          </cell>
          <cell r="L130">
            <v>18</v>
          </cell>
          <cell r="M130">
            <v>18</v>
          </cell>
          <cell r="N130">
            <v>18</v>
          </cell>
          <cell r="O130">
            <v>22</v>
          </cell>
          <cell r="P130">
            <v>0</v>
          </cell>
          <cell r="Q130">
            <v>0</v>
          </cell>
          <cell r="R130">
            <v>0</v>
          </cell>
        </row>
        <row r="131">
          <cell r="J131" t="str">
            <v>9b</v>
          </cell>
          <cell r="K131">
            <v>8</v>
          </cell>
          <cell r="L131">
            <v>18</v>
          </cell>
          <cell r="M131">
            <v>18</v>
          </cell>
          <cell r="N131">
            <v>18</v>
          </cell>
          <cell r="O131">
            <v>22</v>
          </cell>
          <cell r="P131">
            <v>0</v>
          </cell>
          <cell r="Q131">
            <v>0</v>
          </cell>
          <cell r="R131">
            <v>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10b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3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J148">
            <v>11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J149">
            <v>11</v>
          </cell>
          <cell r="K149">
            <v>0</v>
          </cell>
          <cell r="L149">
            <v>3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J150">
            <v>11</v>
          </cell>
          <cell r="K150">
            <v>0</v>
          </cell>
          <cell r="L150">
            <v>3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J151">
            <v>11</v>
          </cell>
          <cell r="K151">
            <v>0</v>
          </cell>
          <cell r="L151">
            <v>3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J152">
            <v>11</v>
          </cell>
          <cell r="K152">
            <v>0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J153">
            <v>11</v>
          </cell>
          <cell r="K153">
            <v>0</v>
          </cell>
          <cell r="L153">
            <v>6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J154">
            <v>11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J155">
            <v>11</v>
          </cell>
          <cell r="K155">
            <v>0</v>
          </cell>
          <cell r="L155">
            <v>6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J156">
            <v>11</v>
          </cell>
          <cell r="K156">
            <v>3</v>
          </cell>
          <cell r="L156">
            <v>8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J157">
            <v>11</v>
          </cell>
          <cell r="K157">
            <v>3</v>
          </cell>
          <cell r="L157">
            <v>8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J158">
            <v>11</v>
          </cell>
          <cell r="K158">
            <v>3</v>
          </cell>
          <cell r="L158">
            <v>8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J159" t="str">
            <v>11b</v>
          </cell>
          <cell r="K159">
            <v>3</v>
          </cell>
          <cell r="L159">
            <v>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12b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12</v>
          </cell>
          <cell r="M175">
            <v>24</v>
          </cell>
          <cell r="N175">
            <v>24</v>
          </cell>
          <cell r="O175">
            <v>24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24</v>
          </cell>
          <cell r="M176">
            <v>48</v>
          </cell>
          <cell r="N176">
            <v>48</v>
          </cell>
          <cell r="O176">
            <v>48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36</v>
          </cell>
          <cell r="M177">
            <v>72</v>
          </cell>
          <cell r="N177">
            <v>72</v>
          </cell>
          <cell r="O177">
            <v>72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48</v>
          </cell>
          <cell r="M178">
            <v>96</v>
          </cell>
          <cell r="N178">
            <v>96</v>
          </cell>
          <cell r="O178">
            <v>96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60</v>
          </cell>
          <cell r="M179">
            <v>120</v>
          </cell>
          <cell r="N179">
            <v>120</v>
          </cell>
          <cell r="O179">
            <v>120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72</v>
          </cell>
          <cell r="M180">
            <v>150</v>
          </cell>
          <cell r="N180">
            <v>150</v>
          </cell>
          <cell r="O180">
            <v>150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12</v>
          </cell>
          <cell r="L181">
            <v>84</v>
          </cell>
          <cell r="M181">
            <v>174</v>
          </cell>
          <cell r="N181">
            <v>174</v>
          </cell>
          <cell r="O181">
            <v>174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24</v>
          </cell>
          <cell r="L182">
            <v>96</v>
          </cell>
          <cell r="M182">
            <v>198</v>
          </cell>
          <cell r="N182">
            <v>198</v>
          </cell>
          <cell r="O182">
            <v>198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36</v>
          </cell>
          <cell r="L183">
            <v>108</v>
          </cell>
          <cell r="M183">
            <v>222</v>
          </cell>
          <cell r="N183">
            <v>222</v>
          </cell>
          <cell r="O183">
            <v>222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48</v>
          </cell>
          <cell r="L184">
            <v>120</v>
          </cell>
          <cell r="M184">
            <v>246</v>
          </cell>
          <cell r="N184">
            <v>246</v>
          </cell>
          <cell r="O184">
            <v>246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60</v>
          </cell>
          <cell r="L185">
            <v>132</v>
          </cell>
          <cell r="M185">
            <v>270</v>
          </cell>
          <cell r="N185">
            <v>270</v>
          </cell>
          <cell r="O185">
            <v>270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72</v>
          </cell>
          <cell r="L186">
            <v>144</v>
          </cell>
          <cell r="M186">
            <v>300</v>
          </cell>
          <cell r="N186">
            <v>300</v>
          </cell>
          <cell r="O186">
            <v>300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13b</v>
          </cell>
          <cell r="K187">
            <v>72</v>
          </cell>
          <cell r="L187">
            <v>144</v>
          </cell>
          <cell r="M187">
            <v>300</v>
          </cell>
          <cell r="N187">
            <v>300</v>
          </cell>
          <cell r="O187">
            <v>300</v>
          </cell>
          <cell r="P187">
            <v>0</v>
          </cell>
          <cell r="Q187">
            <v>0</v>
          </cell>
          <cell r="R187">
            <v>0</v>
          </cell>
        </row>
      </sheetData>
      <sheetData sheetId="8" refreshError="1"/>
      <sheetData sheetId="9" refreshError="1">
        <row r="6">
          <cell r="J6" t="str">
            <v>a</v>
          </cell>
        </row>
        <row r="7">
          <cell r="J7">
            <v>1</v>
          </cell>
          <cell r="K7">
            <v>436</v>
          </cell>
          <cell r="L7">
            <v>450</v>
          </cell>
          <cell r="M7">
            <v>483</v>
          </cell>
          <cell r="N7">
            <v>516</v>
          </cell>
          <cell r="O7">
            <v>549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450</v>
          </cell>
          <cell r="M8">
            <v>483</v>
          </cell>
          <cell r="N8">
            <v>516</v>
          </cell>
          <cell r="O8">
            <v>549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450</v>
          </cell>
          <cell r="M9">
            <v>483</v>
          </cell>
          <cell r="N9">
            <v>516</v>
          </cell>
          <cell r="O9">
            <v>549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450</v>
          </cell>
          <cell r="M10">
            <v>483</v>
          </cell>
          <cell r="N10">
            <v>516</v>
          </cell>
          <cell r="O10">
            <v>549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450</v>
          </cell>
          <cell r="M11">
            <v>483</v>
          </cell>
          <cell r="N11">
            <v>516</v>
          </cell>
          <cell r="O11">
            <v>549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450</v>
          </cell>
          <cell r="M12">
            <v>483</v>
          </cell>
          <cell r="N12">
            <v>516</v>
          </cell>
          <cell r="O12">
            <v>549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432</v>
          </cell>
          <cell r="L13">
            <v>450</v>
          </cell>
          <cell r="M13">
            <v>483</v>
          </cell>
          <cell r="N13">
            <v>516</v>
          </cell>
          <cell r="O13">
            <v>549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432</v>
          </cell>
          <cell r="L14">
            <v>450</v>
          </cell>
          <cell r="M14">
            <v>483</v>
          </cell>
          <cell r="N14">
            <v>516</v>
          </cell>
          <cell r="O14">
            <v>549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432</v>
          </cell>
          <cell r="L15">
            <v>450</v>
          </cell>
          <cell r="M15">
            <v>483</v>
          </cell>
          <cell r="N15">
            <v>516</v>
          </cell>
          <cell r="O15">
            <v>549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432</v>
          </cell>
          <cell r="L16">
            <v>450</v>
          </cell>
          <cell r="M16">
            <v>483</v>
          </cell>
          <cell r="N16">
            <v>516</v>
          </cell>
          <cell r="O16">
            <v>549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432</v>
          </cell>
          <cell r="L17">
            <v>450</v>
          </cell>
          <cell r="M17">
            <v>483</v>
          </cell>
          <cell r="N17">
            <v>516</v>
          </cell>
          <cell r="O17">
            <v>549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432</v>
          </cell>
          <cell r="L18">
            <v>450</v>
          </cell>
          <cell r="M18">
            <v>483</v>
          </cell>
          <cell r="N18">
            <v>516</v>
          </cell>
          <cell r="O18">
            <v>549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1a</v>
          </cell>
          <cell r="K19">
            <v>432</v>
          </cell>
          <cell r="L19">
            <v>450</v>
          </cell>
          <cell r="M19">
            <v>483</v>
          </cell>
          <cell r="N19">
            <v>516</v>
          </cell>
          <cell r="O19">
            <v>549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2a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885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885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885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885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885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885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855</v>
          </cell>
          <cell r="L41">
            <v>885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855</v>
          </cell>
          <cell r="L42">
            <v>885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855</v>
          </cell>
          <cell r="L43">
            <v>885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855</v>
          </cell>
          <cell r="L44">
            <v>885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855</v>
          </cell>
          <cell r="L45">
            <v>885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855</v>
          </cell>
          <cell r="L46">
            <v>885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3a</v>
          </cell>
          <cell r="K47">
            <v>855</v>
          </cell>
          <cell r="L47">
            <v>885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520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520</v>
          </cell>
          <cell r="M50">
            <v>664</v>
          </cell>
          <cell r="N50">
            <v>808</v>
          </cell>
          <cell r="O50">
            <v>952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520</v>
          </cell>
          <cell r="M51">
            <v>664</v>
          </cell>
          <cell r="N51">
            <v>808</v>
          </cell>
          <cell r="O51">
            <v>952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520</v>
          </cell>
          <cell r="M52">
            <v>664</v>
          </cell>
          <cell r="N52">
            <v>808</v>
          </cell>
          <cell r="O52">
            <v>952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520</v>
          </cell>
          <cell r="M53">
            <v>664</v>
          </cell>
          <cell r="N53">
            <v>808</v>
          </cell>
          <cell r="O53">
            <v>952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520</v>
          </cell>
          <cell r="M54">
            <v>664</v>
          </cell>
          <cell r="N54">
            <v>808</v>
          </cell>
          <cell r="O54">
            <v>952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520</v>
          </cell>
          <cell r="M55">
            <v>664</v>
          </cell>
          <cell r="N55">
            <v>808</v>
          </cell>
          <cell r="O55">
            <v>952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448</v>
          </cell>
          <cell r="L56">
            <v>520</v>
          </cell>
          <cell r="M56">
            <v>664</v>
          </cell>
          <cell r="N56">
            <v>808</v>
          </cell>
          <cell r="O56">
            <v>952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448</v>
          </cell>
          <cell r="L57">
            <v>520</v>
          </cell>
          <cell r="M57">
            <v>664</v>
          </cell>
          <cell r="N57">
            <v>808</v>
          </cell>
          <cell r="O57">
            <v>952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448</v>
          </cell>
          <cell r="L58">
            <v>520</v>
          </cell>
          <cell r="M58">
            <v>664</v>
          </cell>
          <cell r="N58">
            <v>808</v>
          </cell>
          <cell r="O58">
            <v>952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448</v>
          </cell>
          <cell r="L59">
            <v>520</v>
          </cell>
          <cell r="M59">
            <v>664</v>
          </cell>
          <cell r="N59">
            <v>808</v>
          </cell>
          <cell r="O59">
            <v>952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448</v>
          </cell>
          <cell r="L60">
            <v>520</v>
          </cell>
          <cell r="M60">
            <v>664</v>
          </cell>
          <cell r="N60">
            <v>808</v>
          </cell>
          <cell r="O60">
            <v>952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4a</v>
          </cell>
          <cell r="K61">
            <v>448</v>
          </cell>
          <cell r="L61">
            <v>520</v>
          </cell>
          <cell r="M61">
            <v>664</v>
          </cell>
          <cell r="N61">
            <v>808</v>
          </cell>
          <cell r="O61">
            <v>952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111</v>
          </cell>
          <cell r="M63">
            <v>255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111</v>
          </cell>
          <cell r="M64">
            <v>255</v>
          </cell>
          <cell r="N64">
            <v>399</v>
          </cell>
          <cell r="O64">
            <v>543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111</v>
          </cell>
          <cell r="M65">
            <v>255</v>
          </cell>
          <cell r="N65">
            <v>399</v>
          </cell>
          <cell r="O65">
            <v>543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111</v>
          </cell>
          <cell r="M66">
            <v>255</v>
          </cell>
          <cell r="N66">
            <v>399</v>
          </cell>
          <cell r="O66">
            <v>543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111</v>
          </cell>
          <cell r="M67">
            <v>255</v>
          </cell>
          <cell r="N67">
            <v>399</v>
          </cell>
          <cell r="O67">
            <v>543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111</v>
          </cell>
          <cell r="M68">
            <v>255</v>
          </cell>
          <cell r="N68">
            <v>399</v>
          </cell>
          <cell r="O68">
            <v>543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111</v>
          </cell>
          <cell r="M69">
            <v>255</v>
          </cell>
          <cell r="N69">
            <v>399</v>
          </cell>
          <cell r="O69">
            <v>543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39</v>
          </cell>
          <cell r="L70">
            <v>111</v>
          </cell>
          <cell r="M70">
            <v>255</v>
          </cell>
          <cell r="N70">
            <v>399</v>
          </cell>
          <cell r="O70">
            <v>543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39</v>
          </cell>
          <cell r="L71">
            <v>111</v>
          </cell>
          <cell r="M71">
            <v>255</v>
          </cell>
          <cell r="N71">
            <v>399</v>
          </cell>
          <cell r="O71">
            <v>543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39</v>
          </cell>
          <cell r="L72">
            <v>111</v>
          </cell>
          <cell r="M72">
            <v>255</v>
          </cell>
          <cell r="N72">
            <v>399</v>
          </cell>
          <cell r="O72">
            <v>543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39</v>
          </cell>
          <cell r="L73">
            <v>111</v>
          </cell>
          <cell r="M73">
            <v>255</v>
          </cell>
          <cell r="N73">
            <v>399</v>
          </cell>
          <cell r="O73">
            <v>543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39</v>
          </cell>
          <cell r="L74">
            <v>111</v>
          </cell>
          <cell r="M74">
            <v>255</v>
          </cell>
          <cell r="N74">
            <v>399</v>
          </cell>
          <cell r="O74">
            <v>543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5a</v>
          </cell>
          <cell r="K75">
            <v>39</v>
          </cell>
          <cell r="L75">
            <v>111</v>
          </cell>
          <cell r="M75">
            <v>255</v>
          </cell>
          <cell r="N75">
            <v>399</v>
          </cell>
          <cell r="O75">
            <v>543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6a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0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0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0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0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0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7a</v>
          </cell>
          <cell r="K103">
            <v>0</v>
          </cell>
          <cell r="L103">
            <v>0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8a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14</v>
          </cell>
          <cell r="M119">
            <v>32</v>
          </cell>
          <cell r="N119">
            <v>50</v>
          </cell>
          <cell r="O119">
            <v>68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14</v>
          </cell>
          <cell r="M120">
            <v>32</v>
          </cell>
          <cell r="N120">
            <v>50</v>
          </cell>
          <cell r="O120">
            <v>68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14</v>
          </cell>
          <cell r="M121">
            <v>32</v>
          </cell>
          <cell r="N121">
            <v>50</v>
          </cell>
          <cell r="O121">
            <v>68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14</v>
          </cell>
          <cell r="M122">
            <v>32</v>
          </cell>
          <cell r="N122">
            <v>50</v>
          </cell>
          <cell r="O122">
            <v>68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14</v>
          </cell>
          <cell r="M123">
            <v>32</v>
          </cell>
          <cell r="N123">
            <v>50</v>
          </cell>
          <cell r="O123">
            <v>68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14</v>
          </cell>
          <cell r="M124">
            <v>32</v>
          </cell>
          <cell r="N124">
            <v>50</v>
          </cell>
          <cell r="O124">
            <v>68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6</v>
          </cell>
          <cell r="L125">
            <v>14</v>
          </cell>
          <cell r="M125">
            <v>32</v>
          </cell>
          <cell r="N125">
            <v>50</v>
          </cell>
          <cell r="O125">
            <v>68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6</v>
          </cell>
          <cell r="L126">
            <v>14</v>
          </cell>
          <cell r="M126">
            <v>32</v>
          </cell>
          <cell r="N126">
            <v>50</v>
          </cell>
          <cell r="O126">
            <v>68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6</v>
          </cell>
          <cell r="L127">
            <v>14</v>
          </cell>
          <cell r="M127">
            <v>32</v>
          </cell>
          <cell r="N127">
            <v>50</v>
          </cell>
          <cell r="O127">
            <v>68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6</v>
          </cell>
          <cell r="L128">
            <v>14</v>
          </cell>
          <cell r="M128">
            <v>32</v>
          </cell>
          <cell r="N128">
            <v>50</v>
          </cell>
          <cell r="O128">
            <v>68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6</v>
          </cell>
          <cell r="L129">
            <v>14</v>
          </cell>
          <cell r="M129">
            <v>32</v>
          </cell>
          <cell r="N129">
            <v>50</v>
          </cell>
          <cell r="O129">
            <v>68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6</v>
          </cell>
          <cell r="L130">
            <v>14</v>
          </cell>
          <cell r="M130">
            <v>32</v>
          </cell>
          <cell r="N130">
            <v>50</v>
          </cell>
          <cell r="O130">
            <v>68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9a</v>
          </cell>
          <cell r="K131">
            <v>6</v>
          </cell>
          <cell r="L131">
            <v>14</v>
          </cell>
          <cell r="M131">
            <v>32</v>
          </cell>
          <cell r="N131">
            <v>50</v>
          </cell>
          <cell r="O131">
            <v>68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10a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106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106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106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106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106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106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106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106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106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103</v>
          </cell>
          <cell r="L156">
            <v>106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103</v>
          </cell>
          <cell r="L157">
            <v>106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103</v>
          </cell>
          <cell r="L158">
            <v>106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11a</v>
          </cell>
          <cell r="K159">
            <v>103</v>
          </cell>
          <cell r="L159">
            <v>106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12a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794</v>
          </cell>
          <cell r="M175">
            <v>938</v>
          </cell>
          <cell r="N175">
            <v>1238</v>
          </cell>
          <cell r="O175">
            <v>1538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794</v>
          </cell>
          <cell r="M176">
            <v>938</v>
          </cell>
          <cell r="N176">
            <v>1238</v>
          </cell>
          <cell r="O176">
            <v>1538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794</v>
          </cell>
          <cell r="M177">
            <v>938</v>
          </cell>
          <cell r="N177">
            <v>1238</v>
          </cell>
          <cell r="O177">
            <v>1538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794</v>
          </cell>
          <cell r="M178">
            <v>938</v>
          </cell>
          <cell r="N178">
            <v>1238</v>
          </cell>
          <cell r="O178">
            <v>1538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794</v>
          </cell>
          <cell r="M179">
            <v>938</v>
          </cell>
          <cell r="N179">
            <v>1238</v>
          </cell>
          <cell r="O179">
            <v>1538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794</v>
          </cell>
          <cell r="M180">
            <v>938</v>
          </cell>
          <cell r="N180">
            <v>1238</v>
          </cell>
          <cell r="O180">
            <v>1538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722</v>
          </cell>
          <cell r="L181">
            <v>794</v>
          </cell>
          <cell r="M181">
            <v>938</v>
          </cell>
          <cell r="N181">
            <v>1238</v>
          </cell>
          <cell r="O181">
            <v>1538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722</v>
          </cell>
          <cell r="L182">
            <v>794</v>
          </cell>
          <cell r="M182">
            <v>938</v>
          </cell>
          <cell r="N182">
            <v>1238</v>
          </cell>
          <cell r="O182">
            <v>1538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722</v>
          </cell>
          <cell r="L183">
            <v>794</v>
          </cell>
          <cell r="M183">
            <v>938</v>
          </cell>
          <cell r="N183">
            <v>1238</v>
          </cell>
          <cell r="O183">
            <v>1538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722</v>
          </cell>
          <cell r="L184">
            <v>794</v>
          </cell>
          <cell r="M184">
            <v>938</v>
          </cell>
          <cell r="N184">
            <v>1238</v>
          </cell>
          <cell r="O184">
            <v>1538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722</v>
          </cell>
          <cell r="L185">
            <v>794</v>
          </cell>
          <cell r="M185">
            <v>938</v>
          </cell>
          <cell r="N185">
            <v>1238</v>
          </cell>
          <cell r="O185">
            <v>1538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722</v>
          </cell>
          <cell r="L186">
            <v>794</v>
          </cell>
          <cell r="M186">
            <v>938</v>
          </cell>
          <cell r="N186">
            <v>1238</v>
          </cell>
          <cell r="O186">
            <v>1538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13a</v>
          </cell>
          <cell r="K187">
            <v>722</v>
          </cell>
          <cell r="L187">
            <v>794</v>
          </cell>
          <cell r="M187">
            <v>938</v>
          </cell>
          <cell r="N187">
            <v>1238</v>
          </cell>
          <cell r="O187">
            <v>1538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10" refreshError="1">
        <row r="6">
          <cell r="J6" t="str">
            <v>e</v>
          </cell>
        </row>
        <row r="110">
          <cell r="J110">
            <v>1</v>
          </cell>
          <cell r="K110">
            <v>2000</v>
          </cell>
          <cell r="L110">
            <v>1900</v>
          </cell>
          <cell r="M110">
            <v>1805</v>
          </cell>
          <cell r="N110">
            <v>1714.75</v>
          </cell>
          <cell r="O110">
            <v>1629.0124999999998</v>
          </cell>
          <cell r="P110">
            <v>1547.5618749999996</v>
          </cell>
          <cell r="Q110">
            <v>1470.1837812499996</v>
          </cell>
          <cell r="R110">
            <v>1396.6745921874995</v>
          </cell>
          <cell r="S110">
            <v>1396.6745921874995</v>
          </cell>
          <cell r="T110">
            <v>1396.6745921874995</v>
          </cell>
          <cell r="U110">
            <v>1396.6745921874995</v>
          </cell>
          <cell r="V110">
            <v>1396.6745921874995</v>
          </cell>
          <cell r="W110">
            <v>1396.6745921874995</v>
          </cell>
          <cell r="X110">
            <v>1396.6745921874995</v>
          </cell>
          <cell r="Y110">
            <v>1396.6745921874995</v>
          </cell>
        </row>
        <row r="111">
          <cell r="J111">
            <v>2</v>
          </cell>
          <cell r="K111">
            <v>1900</v>
          </cell>
          <cell r="L111">
            <v>1805</v>
          </cell>
          <cell r="M111">
            <v>1714.75</v>
          </cell>
          <cell r="N111">
            <v>1629.0124999999998</v>
          </cell>
          <cell r="O111">
            <v>1547.5618749999996</v>
          </cell>
          <cell r="P111">
            <v>1470.1837812499996</v>
          </cell>
          <cell r="Q111">
            <v>1396.6745921874995</v>
          </cell>
          <cell r="R111">
            <v>1326.8408625781244</v>
          </cell>
          <cell r="S111">
            <v>1326.8408625781244</v>
          </cell>
          <cell r="T111">
            <v>1326.8408625781244</v>
          </cell>
          <cell r="U111">
            <v>1326.8408625781244</v>
          </cell>
          <cell r="V111">
            <v>1326.8408625781244</v>
          </cell>
          <cell r="W111">
            <v>1326.8408625781244</v>
          </cell>
          <cell r="X111">
            <v>1326.8408625781244</v>
          </cell>
          <cell r="Y111">
            <v>1326.8408625781244</v>
          </cell>
        </row>
        <row r="112">
          <cell r="J112">
            <v>3</v>
          </cell>
          <cell r="K112">
            <v>631.57894736842104</v>
          </cell>
          <cell r="L112">
            <v>600</v>
          </cell>
          <cell r="M112">
            <v>570</v>
          </cell>
          <cell r="N112">
            <v>541.5</v>
          </cell>
          <cell r="O112">
            <v>514.42499999999995</v>
          </cell>
          <cell r="P112">
            <v>488.70374999999996</v>
          </cell>
          <cell r="Q112">
            <v>464.26856249999992</v>
          </cell>
          <cell r="R112">
            <v>441.05513437499991</v>
          </cell>
          <cell r="S112">
            <v>441.05513437499991</v>
          </cell>
          <cell r="T112">
            <v>441.05513437499991</v>
          </cell>
          <cell r="U112">
            <v>441.05513437499991</v>
          </cell>
          <cell r="V112">
            <v>441.05513437499991</v>
          </cell>
          <cell r="W112">
            <v>441.05513437499991</v>
          </cell>
          <cell r="X112">
            <v>441.05513437499991</v>
          </cell>
          <cell r="Y112">
            <v>441.05513437499991</v>
          </cell>
        </row>
        <row r="113">
          <cell r="J113">
            <v>4</v>
          </cell>
          <cell r="K113">
            <v>315.78947368421052</v>
          </cell>
          <cell r="L113">
            <v>300</v>
          </cell>
          <cell r="M113">
            <v>285</v>
          </cell>
          <cell r="N113">
            <v>270.75</v>
          </cell>
          <cell r="O113">
            <v>257.21249999999998</v>
          </cell>
          <cell r="P113">
            <v>244.35187499999998</v>
          </cell>
          <cell r="Q113">
            <v>232.13428124999996</v>
          </cell>
          <cell r="R113">
            <v>220.52756718749995</v>
          </cell>
          <cell r="S113">
            <v>220.52756718749995</v>
          </cell>
          <cell r="T113">
            <v>220.52756718749995</v>
          </cell>
          <cell r="U113">
            <v>220.52756718749995</v>
          </cell>
          <cell r="V113">
            <v>220.52756718749995</v>
          </cell>
          <cell r="W113">
            <v>220.52756718749995</v>
          </cell>
          <cell r="X113">
            <v>220.52756718749995</v>
          </cell>
          <cell r="Y113">
            <v>220.52756718749995</v>
          </cell>
        </row>
        <row r="114">
          <cell r="J114">
            <v>5</v>
          </cell>
          <cell r="K114">
            <v>631.57894736842104</v>
          </cell>
          <cell r="L114">
            <v>600</v>
          </cell>
          <cell r="M114">
            <v>570</v>
          </cell>
          <cell r="N114">
            <v>541.5</v>
          </cell>
          <cell r="O114">
            <v>514.42499999999995</v>
          </cell>
          <cell r="P114">
            <v>488.70374999999996</v>
          </cell>
          <cell r="Q114">
            <v>464.26856249999992</v>
          </cell>
          <cell r="R114">
            <v>441.05513437499991</v>
          </cell>
          <cell r="S114">
            <v>441.05513437499991</v>
          </cell>
          <cell r="T114">
            <v>441.05513437499991</v>
          </cell>
          <cell r="U114">
            <v>441.05513437499991</v>
          </cell>
          <cell r="V114">
            <v>441.05513437499991</v>
          </cell>
          <cell r="W114">
            <v>441.05513437499991</v>
          </cell>
          <cell r="X114">
            <v>441.05513437499991</v>
          </cell>
          <cell r="Y114">
            <v>441.05513437499991</v>
          </cell>
        </row>
        <row r="115">
          <cell r="J115">
            <v>6</v>
          </cell>
          <cell r="K115">
            <v>1136.8421052631579</v>
          </cell>
          <cell r="L115">
            <v>1080</v>
          </cell>
          <cell r="M115">
            <v>1026</v>
          </cell>
          <cell r="N115">
            <v>974.69999999999993</v>
          </cell>
          <cell r="O115">
            <v>925.96499999999992</v>
          </cell>
          <cell r="P115">
            <v>879.66674999999987</v>
          </cell>
          <cell r="Q115">
            <v>835.6834124999998</v>
          </cell>
          <cell r="R115">
            <v>793.8992418749998</v>
          </cell>
          <cell r="S115">
            <v>793.8992418749998</v>
          </cell>
          <cell r="T115">
            <v>793.8992418749998</v>
          </cell>
          <cell r="U115">
            <v>793.8992418749998</v>
          </cell>
          <cell r="V115">
            <v>793.8992418749998</v>
          </cell>
          <cell r="W115">
            <v>793.8992418749998</v>
          </cell>
          <cell r="X115">
            <v>793.8992418749998</v>
          </cell>
          <cell r="Y115">
            <v>793.8992418749998</v>
          </cell>
        </row>
        <row r="116">
          <cell r="J116">
            <v>7</v>
          </cell>
          <cell r="K116">
            <v>1425</v>
          </cell>
          <cell r="L116">
            <v>1353.75</v>
          </cell>
          <cell r="M116">
            <v>1286.0625</v>
          </cell>
          <cell r="N116">
            <v>1221.7593749999999</v>
          </cell>
          <cell r="O116">
            <v>1160.6714062499998</v>
          </cell>
          <cell r="P116">
            <v>1102.6378359374999</v>
          </cell>
          <cell r="Q116">
            <v>1047.5059441406247</v>
          </cell>
          <cell r="R116">
            <v>995.13064693359343</v>
          </cell>
          <cell r="S116">
            <v>995.13064693359343</v>
          </cell>
          <cell r="T116">
            <v>995.13064693359343</v>
          </cell>
          <cell r="U116">
            <v>995.13064693359343</v>
          </cell>
          <cell r="V116">
            <v>995.13064693359343</v>
          </cell>
          <cell r="W116">
            <v>995.13064693359343</v>
          </cell>
          <cell r="X116">
            <v>995.13064693359343</v>
          </cell>
          <cell r="Y116">
            <v>995.13064693359343</v>
          </cell>
        </row>
        <row r="117">
          <cell r="J117">
            <v>8</v>
          </cell>
          <cell r="K117">
            <v>1282.5</v>
          </cell>
          <cell r="L117">
            <v>1218.375</v>
          </cell>
          <cell r="M117">
            <v>1157.45625</v>
          </cell>
          <cell r="N117">
            <v>1099.5834374999999</v>
          </cell>
          <cell r="O117">
            <v>1044.6042656249999</v>
          </cell>
          <cell r="P117">
            <v>992.3740523437499</v>
          </cell>
          <cell r="Q117">
            <v>942.75534972656237</v>
          </cell>
          <cell r="R117">
            <v>895.61758224023424</v>
          </cell>
          <cell r="S117">
            <v>895.61758224023424</v>
          </cell>
          <cell r="T117">
            <v>895.61758224023424</v>
          </cell>
          <cell r="U117">
            <v>895.61758224023424</v>
          </cell>
          <cell r="V117">
            <v>895.61758224023424</v>
          </cell>
          <cell r="W117">
            <v>895.61758224023424</v>
          </cell>
          <cell r="X117">
            <v>895.61758224023424</v>
          </cell>
          <cell r="Y117">
            <v>895.61758224023424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  <cell r="S118">
            <v>3317.1021564453117</v>
          </cell>
          <cell r="T118">
            <v>3317.1021564453117</v>
          </cell>
          <cell r="U118">
            <v>3317.1021564453117</v>
          </cell>
          <cell r="V118">
            <v>3317.1021564453117</v>
          </cell>
          <cell r="W118">
            <v>3317.1021564453117</v>
          </cell>
          <cell r="X118">
            <v>3317.1021564453117</v>
          </cell>
          <cell r="Y118">
            <v>3317.1021564453117</v>
          </cell>
        </row>
        <row r="119">
          <cell r="J119">
            <v>10</v>
          </cell>
          <cell r="K119">
            <v>1900</v>
          </cell>
          <cell r="L119">
            <v>1805</v>
          </cell>
          <cell r="M119">
            <v>1714.75</v>
          </cell>
          <cell r="N119">
            <v>1629.0124999999998</v>
          </cell>
          <cell r="O119">
            <v>1547.5618749999996</v>
          </cell>
          <cell r="P119">
            <v>1470.1837812499996</v>
          </cell>
          <cell r="Q119">
            <v>1396.6745921874995</v>
          </cell>
          <cell r="R119">
            <v>1326.8408625781244</v>
          </cell>
          <cell r="S119">
            <v>1326.8408625781244</v>
          </cell>
          <cell r="T119">
            <v>1326.8408625781244</v>
          </cell>
          <cell r="U119">
            <v>1326.8408625781244</v>
          </cell>
          <cell r="V119">
            <v>1326.8408625781244</v>
          </cell>
          <cell r="W119">
            <v>1326.8408625781244</v>
          </cell>
          <cell r="X119">
            <v>1326.8408625781244</v>
          </cell>
          <cell r="Y119">
            <v>1326.8408625781244</v>
          </cell>
        </row>
        <row r="120">
          <cell r="J120">
            <v>11</v>
          </cell>
          <cell r="K120">
            <v>184</v>
          </cell>
          <cell r="L120">
            <v>174.79999999999998</v>
          </cell>
          <cell r="M120">
            <v>166.05999999999997</v>
          </cell>
          <cell r="N120">
            <v>157.75699999999998</v>
          </cell>
          <cell r="O120">
            <v>149.86914999999996</v>
          </cell>
          <cell r="P120">
            <v>142.37569249999996</v>
          </cell>
          <cell r="Q120">
            <v>135.25690787499994</v>
          </cell>
          <cell r="R120">
            <v>128.49406248124993</v>
          </cell>
          <cell r="S120">
            <v>128.49406248124993</v>
          </cell>
          <cell r="T120">
            <v>128.49406248124993</v>
          </cell>
          <cell r="U120">
            <v>128.49406248124993</v>
          </cell>
          <cell r="V120">
            <v>128.49406248124993</v>
          </cell>
          <cell r="W120">
            <v>128.49406248124993</v>
          </cell>
          <cell r="X120">
            <v>128.49406248124993</v>
          </cell>
          <cell r="Y120">
            <v>128.49406248124993</v>
          </cell>
        </row>
        <row r="121">
          <cell r="J121">
            <v>12</v>
          </cell>
          <cell r="K121">
            <v>4750</v>
          </cell>
          <cell r="L121">
            <v>4512.5</v>
          </cell>
          <cell r="M121">
            <v>4286.875</v>
          </cell>
          <cell r="N121">
            <v>4072.53125</v>
          </cell>
          <cell r="O121">
            <v>3868.9046874999999</v>
          </cell>
          <cell r="P121">
            <v>3675.4594531249995</v>
          </cell>
          <cell r="Q121">
            <v>3491.6864804687493</v>
          </cell>
          <cell r="R121">
            <v>3317.1021564453117</v>
          </cell>
          <cell r="S121">
            <v>3317.1021564453117</v>
          </cell>
          <cell r="T121">
            <v>3317.1021564453117</v>
          </cell>
          <cell r="U121">
            <v>3317.1021564453117</v>
          </cell>
          <cell r="V121">
            <v>3317.1021564453117</v>
          </cell>
          <cell r="W121">
            <v>3317.1021564453117</v>
          </cell>
          <cell r="X121">
            <v>3317.1021564453117</v>
          </cell>
          <cell r="Y121">
            <v>3317.1021564453117</v>
          </cell>
        </row>
        <row r="122">
          <cell r="J122">
            <v>13</v>
          </cell>
          <cell r="K122">
            <v>600</v>
          </cell>
          <cell r="L122">
            <v>570</v>
          </cell>
          <cell r="M122">
            <v>541.5</v>
          </cell>
          <cell r="N122">
            <v>514.42499999999995</v>
          </cell>
          <cell r="O122">
            <v>488.70374999999996</v>
          </cell>
          <cell r="P122">
            <v>464.26856249999992</v>
          </cell>
          <cell r="Q122">
            <v>441.05513437499991</v>
          </cell>
          <cell r="R122">
            <v>419.00237765624991</v>
          </cell>
          <cell r="S122">
            <v>419.00237765624991</v>
          </cell>
          <cell r="T122">
            <v>419.00237765624991</v>
          </cell>
          <cell r="U122">
            <v>419.00237765624991</v>
          </cell>
          <cell r="V122">
            <v>419.00237765624991</v>
          </cell>
          <cell r="W122">
            <v>419.00237765624991</v>
          </cell>
          <cell r="X122">
            <v>419.00237765624991</v>
          </cell>
          <cell r="Y122">
            <v>419.00237765624991</v>
          </cell>
        </row>
        <row r="223">
          <cell r="I223">
            <v>1</v>
          </cell>
          <cell r="J223">
            <v>200</v>
          </cell>
        </row>
        <row r="224">
          <cell r="I224">
            <v>2</v>
          </cell>
          <cell r="J224">
            <v>100</v>
          </cell>
        </row>
        <row r="225">
          <cell r="I225">
            <v>3</v>
          </cell>
          <cell r="J225">
            <v>50</v>
          </cell>
        </row>
        <row r="226">
          <cell r="I226">
            <v>4</v>
          </cell>
          <cell r="J226">
            <v>25</v>
          </cell>
        </row>
        <row r="227">
          <cell r="I227">
            <v>5</v>
          </cell>
          <cell r="J227">
            <v>50</v>
          </cell>
        </row>
        <row r="228">
          <cell r="I228">
            <v>6</v>
          </cell>
          <cell r="J228">
            <v>55</v>
          </cell>
        </row>
        <row r="229">
          <cell r="I229">
            <v>7</v>
          </cell>
          <cell r="J229">
            <v>0</v>
          </cell>
        </row>
        <row r="230">
          <cell r="I230">
            <v>8</v>
          </cell>
          <cell r="J230">
            <v>0</v>
          </cell>
        </row>
        <row r="231">
          <cell r="I231">
            <v>9</v>
          </cell>
          <cell r="J231">
            <v>1000</v>
          </cell>
        </row>
        <row r="232">
          <cell r="I232">
            <v>10</v>
          </cell>
          <cell r="J232">
            <v>100</v>
          </cell>
        </row>
        <row r="233">
          <cell r="I233">
            <v>11</v>
          </cell>
          <cell r="J233">
            <v>10</v>
          </cell>
        </row>
        <row r="234">
          <cell r="I234">
            <v>12</v>
          </cell>
          <cell r="J234">
            <v>0</v>
          </cell>
        </row>
        <row r="235">
          <cell r="I235">
            <v>13</v>
          </cell>
          <cell r="J235">
            <v>0</v>
          </cell>
        </row>
        <row r="239">
          <cell r="J239">
            <v>1</v>
          </cell>
          <cell r="K239">
            <v>3.43359375</v>
          </cell>
          <cell r="L239">
            <v>3.0902343750000001</v>
          </cell>
          <cell r="M239">
            <v>2.7812109375</v>
          </cell>
          <cell r="N239">
            <v>2.5030898437500002</v>
          </cell>
          <cell r="O239">
            <v>2.2527808593750001</v>
          </cell>
          <cell r="P239">
            <v>2.0275027734375</v>
          </cell>
          <cell r="Q239">
            <v>1.82475249609375</v>
          </cell>
          <cell r="R239">
            <v>1.6422772464843751</v>
          </cell>
        </row>
        <row r="240">
          <cell r="J240">
            <v>2</v>
          </cell>
          <cell r="K240">
            <v>3.43359375</v>
          </cell>
          <cell r="L240">
            <v>3.0902343750000001</v>
          </cell>
          <cell r="M240">
            <v>2.7812109375</v>
          </cell>
          <cell r="N240">
            <v>2.5030898437500002</v>
          </cell>
          <cell r="O240">
            <v>2.2527808593750001</v>
          </cell>
          <cell r="P240">
            <v>2.0275027734375</v>
          </cell>
          <cell r="Q240">
            <v>1.82475249609375</v>
          </cell>
          <cell r="R240">
            <v>1.6422772464843751</v>
          </cell>
        </row>
        <row r="241">
          <cell r="J241">
            <v>3</v>
          </cell>
          <cell r="K241">
            <v>3.43359375</v>
          </cell>
          <cell r="L241">
            <v>3.0902343750000001</v>
          </cell>
          <cell r="M241">
            <v>2.7812109375</v>
          </cell>
          <cell r="N241">
            <v>2.5030898437500002</v>
          </cell>
          <cell r="O241">
            <v>2.2527808593750001</v>
          </cell>
          <cell r="P241">
            <v>2.0275027734375</v>
          </cell>
          <cell r="Q241">
            <v>1.82475249609375</v>
          </cell>
          <cell r="R241">
            <v>1.6422772464843751</v>
          </cell>
        </row>
        <row r="242">
          <cell r="J242">
            <v>4</v>
          </cell>
          <cell r="K242">
            <v>3.43359375</v>
          </cell>
          <cell r="L242">
            <v>3.0902343750000001</v>
          </cell>
          <cell r="M242">
            <v>2.7812109375</v>
          </cell>
          <cell r="N242">
            <v>2.5030898437500002</v>
          </cell>
          <cell r="O242">
            <v>2.2527808593750001</v>
          </cell>
          <cell r="P242">
            <v>2.0275027734375</v>
          </cell>
          <cell r="Q242">
            <v>1.82475249609375</v>
          </cell>
          <cell r="R242">
            <v>1.6422772464843751</v>
          </cell>
        </row>
        <row r="243">
          <cell r="J243">
            <v>5</v>
          </cell>
          <cell r="K243">
            <v>3.43359375</v>
          </cell>
          <cell r="L243">
            <v>3.0902343750000001</v>
          </cell>
          <cell r="M243">
            <v>2.7812109375</v>
          </cell>
          <cell r="N243">
            <v>2.5030898437500002</v>
          </cell>
          <cell r="O243">
            <v>2.2527808593750001</v>
          </cell>
          <cell r="P243">
            <v>2.0275027734375</v>
          </cell>
          <cell r="Q243">
            <v>1.82475249609375</v>
          </cell>
          <cell r="R243">
            <v>1.6422772464843751</v>
          </cell>
        </row>
        <row r="244">
          <cell r="J244">
            <v>6</v>
          </cell>
          <cell r="K244">
            <v>3.43359375</v>
          </cell>
          <cell r="L244">
            <v>3.0902343750000001</v>
          </cell>
          <cell r="M244">
            <v>2.7812109375</v>
          </cell>
          <cell r="N244">
            <v>2.5030898437500002</v>
          </cell>
          <cell r="O244">
            <v>2.2527808593750001</v>
          </cell>
          <cell r="P244">
            <v>2.0275027734375</v>
          </cell>
          <cell r="Q244">
            <v>1.82475249609375</v>
          </cell>
          <cell r="R244">
            <v>1.6422772464843751</v>
          </cell>
        </row>
        <row r="245">
          <cell r="J245">
            <v>7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J246">
            <v>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J247">
            <v>9</v>
          </cell>
          <cell r="K247">
            <v>3</v>
          </cell>
          <cell r="L247">
            <v>2</v>
          </cell>
          <cell r="M247">
            <v>0.5</v>
          </cell>
          <cell r="N247">
            <v>0.5</v>
          </cell>
          <cell r="O247">
            <v>0.5</v>
          </cell>
          <cell r="P247">
            <v>0.5</v>
          </cell>
          <cell r="Q247">
            <v>0.5</v>
          </cell>
          <cell r="R247">
            <v>0.5</v>
          </cell>
        </row>
        <row r="248">
          <cell r="J248">
            <v>10</v>
          </cell>
          <cell r="K248">
            <v>3.43359375</v>
          </cell>
          <cell r="L248">
            <v>3.0902343750000001</v>
          </cell>
          <cell r="M248">
            <v>2.7812109375</v>
          </cell>
          <cell r="N248">
            <v>2.5030898437500002</v>
          </cell>
          <cell r="O248">
            <v>2.2527808593750001</v>
          </cell>
          <cell r="P248">
            <v>2.0275027734375</v>
          </cell>
          <cell r="Q248">
            <v>1.82475249609375</v>
          </cell>
          <cell r="R248">
            <v>1.6422772464843751</v>
          </cell>
        </row>
        <row r="249">
          <cell r="J249">
            <v>11</v>
          </cell>
          <cell r="K249">
            <v>3.43359375</v>
          </cell>
          <cell r="L249">
            <v>3.0902343750000001</v>
          </cell>
          <cell r="M249">
            <v>2.7812109375</v>
          </cell>
          <cell r="N249">
            <v>2.5030898437500002</v>
          </cell>
          <cell r="O249">
            <v>2.2527808593750001</v>
          </cell>
          <cell r="P249">
            <v>2.0275027734375</v>
          </cell>
          <cell r="Q249">
            <v>1.82475249609375</v>
          </cell>
          <cell r="R249">
            <v>1.6422772464843751</v>
          </cell>
        </row>
        <row r="250">
          <cell r="J250">
            <v>12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J251">
            <v>13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352">
          <cell r="C352" t="str">
            <v></v>
          </cell>
          <cell r="D352" t="str">
            <v>Pinjaman Bank</v>
          </cell>
          <cell r="I352">
            <v>0</v>
          </cell>
          <cell r="J352">
            <v>0</v>
          </cell>
          <cell r="K352">
            <v>0</v>
          </cell>
          <cell r="L352">
            <v>5211746.9476848934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</row>
        <row r="353">
          <cell r="C353" t="str">
            <v></v>
          </cell>
          <cell r="D353" t="str">
            <v>Dana Sendiri</v>
          </cell>
          <cell r="F353" t="str">
            <v>Perputaran Kas</v>
          </cell>
          <cell r="I353">
            <v>0</v>
          </cell>
          <cell r="J353">
            <v>0</v>
          </cell>
          <cell r="K353">
            <v>0</v>
          </cell>
          <cell r="L353">
            <v>2233605.834722098</v>
          </cell>
          <cell r="M353">
            <v>11649210.194542771</v>
          </cell>
          <cell r="N353">
            <v>7929639.4316768087</v>
          </cell>
          <cell r="O353">
            <v>884001.68926865235</v>
          </cell>
          <cell r="P353">
            <v>0</v>
          </cell>
          <cell r="Q353">
            <v>720982.61251601949</v>
          </cell>
          <cell r="R353">
            <v>665771.70453077182</v>
          </cell>
          <cell r="S353">
            <v>1005321.5269832201</v>
          </cell>
          <cell r="T353">
            <v>1010729.4993698522</v>
          </cell>
          <cell r="U353">
            <v>1046448.9033684991</v>
          </cell>
          <cell r="V353">
            <v>0</v>
          </cell>
          <cell r="W353">
            <v>158103.78493557125</v>
          </cell>
          <cell r="X353">
            <v>0</v>
          </cell>
          <cell r="Y353">
            <v>808744.5727115199</v>
          </cell>
        </row>
        <row r="354">
          <cell r="C354" t="str">
            <v></v>
          </cell>
          <cell r="D354" t="str">
            <v>Pinjaman Pemegang Saham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</row>
      </sheetData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Stand-Prod"/>
      <sheetName val="As"/>
      <sheetName val="Inv-Fac"/>
      <sheetName val="Fac-House"/>
      <sheetName val="Dd"/>
      <sheetName val="LK"/>
      <sheetName val="PB"/>
      <sheetName val="BTK"/>
      <sheetName val="Kap"/>
      <sheetName val="BII"/>
      <sheetName val="MK"/>
      <sheetName val="Jad"/>
      <sheetName val="Tax"/>
      <sheetName val="Ratio"/>
      <sheetName val="AP"/>
      <sheetName val="Sensitivity"/>
      <sheetName val="Inv-Fac (2)"/>
      <sheetName val="List"/>
      <sheetName val="Revenue"/>
      <sheetName val="datasheet"/>
      <sheetName val="Deskrip"/>
      <sheetName val="Bang-Non-St"/>
      <sheetName val="Asumsi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HARGA ALAT"/>
      <sheetName val="Hit Bgn"/>
      <sheetName val="FORM-X-1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U-EK"/>
      <sheetName val="pek tanah utk irigasi"/>
      <sheetName val="GL_Account"/>
      <sheetName val="ISIAN"/>
      <sheetName val="Pemadatan Tanah (Jalan)"/>
      <sheetName val="Surat Ga kepake"/>
      <sheetName val=""/>
      <sheetName val="016 - Bintang Permata Kpk Muara"/>
      <sheetName val="PD_Budget"/>
      <sheetName val="Debt"/>
      <sheetName val="Cash"/>
      <sheetName val="OPEX_Budget"/>
      <sheetName val="INV"/>
      <sheetName val="Ring"/>
      <sheetName val="Cash-print"/>
      <sheetName val="Tanaman"/>
      <sheetName val="analisa"/>
      <sheetName val="bobot"/>
      <sheetName val="RAB"/>
      <sheetName val="Inv-Fac_(2)"/>
      <sheetName val="JSiar"/>
      <sheetName val="Std-Prod KS"/>
      <sheetName val="Inv-Fac_(2)1"/>
      <sheetName val="cost recovery"/>
      <sheetName val="data"/>
      <sheetName val="BQ_E20_02_Rp_"/>
      <sheetName val="daf_3_OK_"/>
      <sheetName val="daf_7_OK_"/>
      <sheetName val="Analisa BCT"/>
      <sheetName val="Rinci-Biaya"/>
      <sheetName val="Rinci-Pendapatan"/>
      <sheetName val="Sheet1 (3)"/>
      <sheetName val="FINISHING"/>
      <sheetName val="Reklpj"/>
      <sheetName val="RESIDU"/>
      <sheetName val="PB(B)"/>
      <sheetName val="Exc. Rate"/>
      <sheetName val="Harga Material Lokal"/>
      <sheetName val="FS-FORECAST"/>
      <sheetName val="LEADSCHEDULE"/>
      <sheetName val="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OE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Tanki_SS"/>
      <sheetName val="BAK_BETON"/>
      <sheetName val="USD_^01"/>
      <sheetName val="uip"/>
      <sheetName val="Isian"/>
      <sheetName val="Sarana"/>
      <sheetName val="Resume"/>
      <sheetName val="Tanah "/>
      <sheetName val="Bgn"/>
      <sheetName val="AF"/>
      <sheetName val="Cover1"/>
      <sheetName val="Cover2"/>
      <sheetName val="Surat"/>
      <sheetName val="Pndahuluan"/>
      <sheetName val="PP"/>
      <sheetName val="Data1"/>
      <sheetName val="Data2"/>
      <sheetName val="Data3"/>
      <sheetName val="Data4"/>
      <sheetName val="Data Pmbanding"/>
      <sheetName val="Peta "/>
      <sheetName val="Asumsi"/>
      <sheetName val="Foto"/>
      <sheetName val="Tax"/>
      <sheetName val="As"/>
      <sheetName val="Prod- Plasma"/>
      <sheetName val="m-bct"/>
      <sheetName val="sp"/>
      <sheetName val="hs"/>
      <sheetName val="dep"/>
      <sheetName val="opi"/>
      <sheetName val="Komponen Utama"/>
      <sheetName val="res"/>
      <sheetName val="Tanah"/>
      <sheetName val="Bangunan"/>
      <sheetName val="s"/>
      <sheetName val="F"/>
      <sheetName val="GS"/>
      <sheetName val="P"/>
      <sheetName val="L"/>
      <sheetName val="Lok"/>
      <sheetName val="Std-Prod KS"/>
      <sheetName val="bct-PABRIK"/>
      <sheetName val="List"/>
      <sheetName val="GL_Account"/>
      <sheetName val="JSiar"/>
      <sheetName val="Sheet2"/>
      <sheetName val="REKENING"/>
      <sheetName val="Revenue"/>
      <sheetName val="FINISHING"/>
      <sheetName val="Tanki_SS1"/>
      <sheetName val="BAK_BETON1"/>
      <sheetName val="USD_^011"/>
      <sheetName val="Tanah_"/>
      <sheetName val="Data_Pmbanding"/>
      <sheetName val="Peta_"/>
      <sheetName val="Prod-_Plasma"/>
      <sheetName val="Std-Prod_KS"/>
      <sheetName val="Komponen_Utama"/>
      <sheetName val="Harga Material Lokal"/>
      <sheetName val="INDIRECT DETAIL"/>
      <sheetName val="HB "/>
      <sheetName val="Add-trans"/>
      <sheetName val="Pro-Base"/>
      <sheetName val="Add-rev"/>
      <sheetName val="Exist"/>
      <sheetName val="Tranponder"/>
      <sheetName val="EQUIPMENT"/>
      <sheetName val="ISIT  Cost summary"/>
      <sheetName val="COA"/>
      <sheetName val="Deskrip"/>
      <sheetName val="FORM-X-1"/>
      <sheetName val="U-EK"/>
      <sheetName val="00000"/>
      <sheetName val="Input_Nilai1"/>
      <sheetName val="DATA UMUM"/>
      <sheetName val="Adj_Ruko "/>
      <sheetName val="1-Cover Depan"/>
      <sheetName val="2-Surat"/>
      <sheetName val="2-Surat (1)"/>
      <sheetName val="2-Surat (2)"/>
      <sheetName val="3-Laporan T &amp; B(asli)"/>
      <sheetName val="3-Laporan Ruko"/>
      <sheetName val="Adj_Ruko Gabungan"/>
      <sheetName val="dnh"/>
      <sheetName val="1_Cover-Ok"/>
      <sheetName val="peta"/>
      <sheetName val="REKAP &amp; M&amp;E"/>
      <sheetName val="5-Laporan Inventaris"/>
      <sheetName val="foto-foto"/>
      <sheetName val="LAP-KEND"/>
      <sheetName val="LAP-INVEN"/>
      <sheetName val="Denah"/>
      <sheetName val="Daftar No MAPPI"/>
      <sheetName val="Sheet1"/>
      <sheetName val="ANALISA"/>
      <sheetName val="HRG BHN"/>
      <sheetName val="SM Bgn"/>
      <sheetName val="SM Tnh"/>
      <sheetName val="TUG"/>
      <sheetName val="datasheet"/>
      <sheetName val="ProForma"/>
      <sheetName val="SpesifikasiUpdate"/>
      <sheetName val="BCT"/>
      <sheetName val="Income"/>
      <sheetName val="Pemadatan Tanah (Jalan)"/>
      <sheetName val="Huruf-INV"/>
      <sheetName val="BQ_E20_02_Rp_"/>
      <sheetName val="S-2"/>
      <sheetName val="S-1"/>
      <sheetName val="Tot"/>
      <sheetName val="HARSAT"/>
      <sheetName val="Inputs"/>
      <sheetName val="Daf 1"/>
      <sheetName val="Isolasi Luar Dalam"/>
      <sheetName val="Isolasi Luar"/>
      <sheetName val="PLUMBING"/>
      <sheetName val="STRUKTUR"/>
      <sheetName val="BQ"/>
      <sheetName val="rumus"/>
      <sheetName val="S e p"/>
      <sheetName val="M a r"/>
      <sheetName val="M a y"/>
      <sheetName val="J u l"/>
      <sheetName val="A p r"/>
      <sheetName val="A u g"/>
      <sheetName val="O c t"/>
      <sheetName val="J u n"/>
      <sheetName val="N o v"/>
      <sheetName val="F e b"/>
      <sheetName val="J a n"/>
      <sheetName val="00 received in 01"/>
      <sheetName val="Year End"/>
      <sheetName val="FASILITAS"/>
      <sheetName val="HARGA"/>
      <sheetName val="ELEMENT SUM"/>
      <sheetName val="ANALISA ME"/>
      <sheetName val="HB"/>
      <sheetName val="HALAMAN 1-60"/>
      <sheetName val="H.Satuan"/>
      <sheetName val="FORM X COST"/>
      <sheetName val="rab lt 2 bo"/>
      <sheetName val="T.material"/>
      <sheetName val="Elektrikal"/>
      <sheetName val="TERM OF PAYMENT"/>
      <sheetName val="Permanent info"/>
      <sheetName val="A"/>
      <sheetName val="prg-old"/>
      <sheetName val="struktur tdk dipakai"/>
      <sheetName val="kumpulan"/>
      <sheetName val="Analisa Gabungan"/>
      <sheetName val="RATE"/>
      <sheetName val="bhn_upah"/>
      <sheetName val="LPJ-Bm"/>
      <sheetName val="Hit Bgn"/>
      <sheetName val="FS-FORECAST"/>
      <sheetName val="LEADSCHEDULE"/>
      <sheetName val="Io_N"/>
    </sheetNames>
    <sheetDataSet>
      <sheetData sheetId="0" refreshError="1">
        <row r="20">
          <cell r="Y20">
            <v>528390</v>
          </cell>
        </row>
        <row r="34">
          <cell r="C34" t="str">
            <v>Merek</v>
          </cell>
        </row>
        <row r="36">
          <cell r="C36" t="str">
            <v>Tipe</v>
          </cell>
        </row>
        <row r="37">
          <cell r="C37" t="str">
            <v>No. Seri</v>
          </cell>
        </row>
        <row r="305">
          <cell r="B305" t="str">
            <v>Terdiri dari:</v>
          </cell>
        </row>
      </sheetData>
      <sheetData sheetId="1">
        <row r="20">
          <cell r="Y20">
            <v>528390</v>
          </cell>
        </row>
      </sheetData>
      <sheetData sheetId="2" refreshError="1">
        <row r="20">
          <cell r="Y20">
            <v>528390</v>
          </cell>
        </row>
        <row r="21">
          <cell r="Y21">
            <v>282700</v>
          </cell>
        </row>
        <row r="22">
          <cell r="Y22">
            <v>181800</v>
          </cell>
        </row>
        <row r="23">
          <cell r="Y23">
            <v>750000</v>
          </cell>
        </row>
        <row r="24">
          <cell r="Y24">
            <v>450000</v>
          </cell>
        </row>
        <row r="26">
          <cell r="Y26">
            <v>150000</v>
          </cell>
        </row>
        <row r="29">
          <cell r="Y29">
            <v>1800000</v>
          </cell>
        </row>
        <row r="30">
          <cell r="Y30">
            <v>1171750</v>
          </cell>
        </row>
        <row r="39">
          <cell r="Y39">
            <v>225000</v>
          </cell>
        </row>
        <row r="47">
          <cell r="Y47">
            <v>2345000</v>
          </cell>
        </row>
        <row r="54">
          <cell r="Y54">
            <v>410000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4">
          <cell r="C34" t="str">
            <v>Kategori Kredit</v>
          </cell>
        </row>
      </sheetData>
      <sheetData sheetId="16" refreshError="1"/>
      <sheetData sheetId="17">
        <row r="20">
          <cell r="Y20">
            <v>528390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OE"/>
      <sheetName val="As"/>
      <sheetName val="Revenue"/>
      <sheetName val="Tanki_SS"/>
      <sheetName val="BAK_BETON"/>
      <sheetName val="USD_^01"/>
      <sheetName val="GL_Account"/>
      <sheetName val="datasheet"/>
      <sheetName val="Bang-Non-St"/>
      <sheetName val="JSiar"/>
      <sheetName val="Isian"/>
      <sheetName val="Std-Prod KS"/>
      <sheetName val="Asumsi"/>
      <sheetName val="bct-PABRIK"/>
      <sheetName val="HQ"/>
      <sheetName val="Hit Bg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OE"/>
      <sheetName val="As"/>
      <sheetName val="Revenue"/>
      <sheetName val="Tanki_SS"/>
      <sheetName val="BAK_BETON"/>
      <sheetName val="USD_^01"/>
      <sheetName val="GL_Account"/>
      <sheetName val="datasheet"/>
      <sheetName val="Bang-Non-St"/>
      <sheetName val="JSiar"/>
      <sheetName val="Isian"/>
      <sheetName val="Std-Prod KS"/>
      <sheetName val="Asumsi"/>
      <sheetName val="bct-PABRIK"/>
      <sheetName val="HQ"/>
      <sheetName val="Hit Bg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Revenue"/>
      <sheetName val="Ring"/>
      <sheetName val="GL_Account"/>
      <sheetName val="Bang-Non-St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sume"/>
      <sheetName val="B-Ops-KS"/>
      <sheetName val="HRG BHN"/>
      <sheetName val="As"/>
      <sheetName val="Data"/>
      <sheetName val="DATA_UMUM"/>
      <sheetName val="Safety_Margin"/>
      <sheetName val="Data_1"/>
      <sheetName val="Data_2"/>
      <sheetName val="Data_3"/>
      <sheetName val="Data_4"/>
      <sheetName val="Data_5"/>
      <sheetName val="datasheet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AT"/>
      <sheetName val="kki"/>
      <sheetName val="fin pro centers"/>
      <sheetName val="SUMMARY"/>
      <sheetName val="BCT"/>
      <sheetName val="Res (TB)"/>
      <sheetName val="Daftar No MAPPI"/>
      <sheetName val="RESIDU"/>
      <sheetName val="Data Harga Material"/>
      <sheetName val="T.material"/>
      <sheetName val="JSiar"/>
      <sheetName val="006"/>
      <sheetName val="_001"/>
      <sheetName val="An. Beton"/>
      <sheetName val="Cvr"/>
      <sheetName val="Depresiasi"/>
      <sheetName val="input-cost"/>
      <sheetName val="Rinci-Biaya"/>
      <sheetName val="Rinci-Pendapatan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Tenancy Sch"/>
      <sheetName val="Capitalisation"/>
      <sheetName val="Outgoings"/>
      <sheetName val="Harga Material Lokal"/>
      <sheetName val="Standarisasi"/>
      <sheetName val="Analisa ruko"/>
      <sheetName val="Pembanding Hal 10"/>
      <sheetName val="Pengantar Hal 2"/>
      <sheetName val="WP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Permanent info"/>
      <sheetName val="BCR"/>
      <sheetName val="TM"/>
      <sheetName val="DATA_UMUM1"/>
      <sheetName val="Safety_Margin1"/>
      <sheetName val="Data_11"/>
      <sheetName val="Data_21"/>
      <sheetName val="Data_31"/>
      <sheetName val="Data_41"/>
      <sheetName val="Data_51"/>
      <sheetName val="ZIP"/>
      <sheetName val="fin_pro_centers"/>
      <sheetName val="T_material"/>
      <sheetName val="98003-33"/>
      <sheetName val="NRC_2"/>
      <sheetName val="U-EK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NPDES02"/>
      <sheetName val="RESIDU-3"/>
      <sheetName val="NERACA"/>
      <sheetName val="Kend"/>
      <sheetName val="Alber"/>
      <sheetName val="Trail"/>
      <sheetName val="Drilldown parametrico"/>
      <sheetName val="Irregular Income"/>
      <sheetName val="FE-1770.P1"/>
      <sheetName val="TABEL HARGA"/>
      <sheetName val="FORM X COST"/>
      <sheetName val="Analisa 2"/>
      <sheetName val="Analisa BCT"/>
      <sheetName val="Kaliandra"/>
      <sheetName val="Data Material Lokal"/>
      <sheetName val="Inputs"/>
      <sheetName val="ARPU-override"/>
      <sheetName val="Sat. Pek."/>
      <sheetName val="Daftar Isi"/>
      <sheetName val="JKT"/>
      <sheetName val="PP"/>
      <sheetName val="Cost Coba Rev"/>
      <sheetName val="ASUMSI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Sous traitance"/>
      <sheetName val="Plat"/>
      <sheetName val="daf_3_OK_"/>
      <sheetName val="daf_7_OK_"/>
      <sheetName val="BCT-2013"/>
      <sheetName val="PIK_QUO"/>
      <sheetName val="populasi"/>
      <sheetName val="GeneralInfo"/>
      <sheetName val="Client AJE"/>
      <sheetName val="REMUNERASISTANDAR"/>
      <sheetName val="TABEL_DETASIR"/>
      <sheetName val="TERM OF PAYMENT"/>
      <sheetName val="prg-old"/>
      <sheetName val="12"/>
      <sheetName val="Sat Bahan"/>
      <sheetName val="Sat Alat"/>
      <sheetName val="Sat Upah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kurs"/>
      <sheetName val="Hit Bgn"/>
      <sheetName val="Dat-Bgt"/>
      <sheetName val="COA"/>
      <sheetName val="TB"/>
      <sheetName val="RT"/>
      <sheetName val="5 yr val"/>
      <sheetName val="Graphs"/>
      <sheetName val="Input"/>
      <sheetName val="10 yr val"/>
      <sheetName val="Financials"/>
      <sheetName val=" Summ fin."/>
      <sheetName val="SITE-E"/>
      <sheetName val="Std-Prod KS"/>
      <sheetName val="rab 4"/>
      <sheetName val="Bahan Upah"/>
      <sheetName val="Harga Bahan"/>
      <sheetName val="Kebun 510 kav o6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Denpasar"/>
      <sheetName val="cost recovery"/>
      <sheetName val="DAF-1"/>
      <sheetName val="TOWN"/>
      <sheetName val="Running_Acc"/>
      <sheetName val="datateknis"/>
      <sheetName val="Draft"/>
      <sheetName val="RATE"/>
      <sheetName val="FAK"/>
      <sheetName val="HPP"/>
      <sheetName val="Ktr"/>
      <sheetName val="F ALARM"/>
      <sheetName val="Gmd3"/>
      <sheetName val="PENILAI"/>
      <sheetName val="SUB"/>
      <sheetName val="Go"/>
      <sheetName val="Pasar-02"/>
      <sheetName val="IM"/>
      <sheetName val="BTB"/>
      <sheetName val="Valid"/>
      <sheetName val="Sheet1 (3)"/>
      <sheetName val="Harga"/>
      <sheetName val="PAGE 1.X"/>
      <sheetName val="Biaya-Inv"/>
      <sheetName val="Basic Price"/>
      <sheetName val="Harsat Upah"/>
      <sheetName val="Perhitungan Besi"/>
      <sheetName val="Harsat Bahan"/>
      <sheetName val="anal pipa"/>
      <sheetName val="BAG-III"/>
      <sheetName val="GEN EXP JANUARY"/>
      <sheetName val="dOkt"/>
      <sheetName val="HB "/>
      <sheetName val="Nick Miller NAV-CFSI"/>
      <sheetName val="EQUIPMENT"/>
      <sheetName val="Isolasi Luar Dalam"/>
      <sheetName val="Isolasi Luar"/>
      <sheetName val="BQ_E20_02_Rp_"/>
      <sheetName val="Pipe"/>
      <sheetName val="Alat"/>
      <sheetName val="Persiapan"/>
      <sheetName val="36"/>
      <sheetName val="BGN"/>
      <sheetName val="An. Tanah"/>
      <sheetName val="PB(B)"/>
      <sheetName val="PB_B_"/>
      <sheetName val="DATA_feed"/>
      <sheetName val="CH_FL_YEAR"/>
      <sheetName val="INC_FUN_FIN"/>
      <sheetName val="har-sat"/>
      <sheetName val="IS"/>
      <sheetName val="CIP_USD"/>
      <sheetName val="CF-hot"/>
      <sheetName val="exf"/>
      <sheetName val="Asumsi (APE)"/>
      <sheetName val="% Lbr vs GP"/>
      <sheetName val="Income Statement"/>
      <sheetName val="Shareholders' Equity"/>
      <sheetName val="Mutasi"/>
      <sheetName val="Analisa  (2)"/>
      <sheetName val="Fill this out first___"/>
      <sheetName val="RMCONS"/>
      <sheetName val="CGS"/>
      <sheetName val="ANALISA PEK.UMUM"/>
      <sheetName val="upah-bahan satker_revisi"/>
      <sheetName val="DATA "/>
      <sheetName val="Dbase"/>
      <sheetName val="Cons"/>
      <sheetName val="KEUANGAN"/>
      <sheetName val="SALDO"/>
      <sheetName val="EurotoolsXRates"/>
      <sheetName val="Exc. Rate"/>
      <sheetName val="8"/>
      <sheetName val="Harga Sat"/>
      <sheetName val="BBM"/>
      <sheetName val="Transport "/>
      <sheetName val="Input sheet on Prices"/>
      <sheetName val="TOTAL"/>
      <sheetName val="B-Ops-Sawit"/>
      <sheetName val="B _ Norelec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Spek"/>
      <sheetName val="IL"/>
      <sheetName val="DEPR"/>
      <sheetName val="IKK"/>
      <sheetName val="dt1"/>
      <sheetName val="Sheet4"/>
      <sheetName val="IMM"/>
      <sheetName val="IL 2016"/>
      <sheetName val="Sheet6"/>
      <sheetName val="Compatibility Report"/>
      <sheetName val="MHPP"/>
      <sheetName val="Menu List"/>
      <sheetName val="C"/>
      <sheetName val="TBS"/>
      <sheetName val="Mill"/>
      <sheetName val="Ex_Rate"/>
      <sheetName val="BCTbang"/>
      <sheetName val="September"/>
      <sheetName val="FAKTOR"/>
      <sheetName val="Production"/>
      <sheetName val="op-details"/>
      <sheetName val="REKAP"/>
      <sheetName val="REKAP Tbh"/>
      <sheetName val="Hargamat"/>
      <sheetName val="Cov"/>
      <sheetName val="kumpulan"/>
      <sheetName val="G4"/>
      <sheetName val="I4"/>
      <sheetName val="G2"/>
      <sheetName val="P_Par"/>
      <sheetName val="H2b"/>
      <sheetName val="Q1"/>
      <sheetName val="P_Prt"/>
      <sheetName val="E2"/>
      <sheetName val="D2b"/>
      <sheetName val="H3"/>
      <sheetName val="O1"/>
      <sheetName val="D2a"/>
      <sheetName val="P2"/>
      <sheetName val="H2a"/>
      <sheetName val="A"/>
      <sheetName val="B1a"/>
      <sheetName val="G1"/>
      <sheetName val="H4"/>
      <sheetName val="R"/>
      <sheetName val="B2b"/>
      <sheetName val="O2"/>
      <sheetName val="PBKI&amp;E"/>
      <sheetName val="Data23"/>
      <sheetName val="Data26"/>
      <sheetName val="2002"/>
      <sheetName val="RMatl-Cons.Fig"/>
      <sheetName val="Sensi"/>
      <sheetName val="man power"/>
      <sheetName val="BCA"/>
      <sheetName val="Account"/>
      <sheetName val="01.Rumah Tinggal Sederhana"/>
      <sheetName val="LIST IKK KOTAKAB"/>
      <sheetName val="LIST IKK PROPINSI"/>
      <sheetName val="INDEKS"/>
      <sheetName val="LIST DAERAH"/>
      <sheetName val="PBG_2"/>
      <sheetName val="KH-Q1,Q2,01"/>
      <sheetName val="COPA DETAIL"/>
      <sheetName val="WBS"/>
      <sheetName val="Pt"/>
      <sheetName val="Uraian kapal"/>
      <sheetName val="Huruf-INV"/>
      <sheetName val="UBA"/>
      <sheetName val="HITAM ULU"/>
      <sheetName val="RENCANA KERJA"/>
      <sheetName val="Tabel Barang"/>
      <sheetName val="SE"/>
      <sheetName val="FINISHING"/>
      <sheetName val="P&amp;L BSheet CFlow"/>
      <sheetName val="PrIS"/>
      <sheetName val="Input O&amp;M"/>
      <sheetName val="bct-PABRIK"/>
      <sheetName val="FS-FORECAST"/>
      <sheetName val="LEADSCHEDULE"/>
      <sheetName val="Cashflow"/>
      <sheetName val="Sat-Tan"/>
      <sheetName val="Infrastruktur"/>
      <sheetName val="BS"/>
      <sheetName val="premi iuran"/>
      <sheetName val="PEMBANDING"/>
      <sheetName val="DATA_UMUM2"/>
      <sheetName val="Safety_Margin2"/>
      <sheetName val="Data_12"/>
      <sheetName val="Data_22"/>
      <sheetName val="Data_32"/>
      <sheetName val="Data_42"/>
      <sheetName val="Data_52"/>
      <sheetName val="HRG_BHN"/>
      <sheetName val="fin_pro_centers1"/>
      <sheetName val="Res_(TB)"/>
      <sheetName val="T_material1"/>
      <sheetName val="An__Beton"/>
      <sheetName val="Sous_traitance"/>
      <sheetName val="Tenancy_Sch"/>
      <sheetName val="Permanent_info"/>
      <sheetName val="Harga_Material_Lokal"/>
      <sheetName val="Drilldown_parametrico"/>
      <sheetName val="Irregular_Income"/>
      <sheetName val="FE-1770_P1"/>
      <sheetName val="TABEL_HARGA"/>
      <sheetName val="Analisa_2"/>
      <sheetName val="Analisa_ruko"/>
      <sheetName val="Pembanding_Hal_10"/>
      <sheetName val="Pengantar_Hal_2"/>
      <sheetName val="Uraian_Halmn_3"/>
      <sheetName val="Uraian_Halmn_4"/>
      <sheetName val="Uraian_Halmn_5"/>
      <sheetName val="Uraian_Halmn_6"/>
      <sheetName val="Foto_aset_1_Halmn_7"/>
      <sheetName val="Analisa_BCT"/>
      <sheetName val="Data_Material_Lokal"/>
      <sheetName val="Sat__Pek_"/>
      <sheetName val="Daftar_Isi"/>
      <sheetName val="DATA_UMUM3"/>
      <sheetName val="Safety_Margin3"/>
      <sheetName val="Data_13"/>
      <sheetName val="Data_23"/>
      <sheetName val="Data_33"/>
      <sheetName val="Data_43"/>
      <sheetName val="Data_53"/>
      <sheetName val="HRG_BHN1"/>
      <sheetName val="Tanah_1"/>
      <sheetName val="Bangunan_(2)1"/>
      <sheetName val="Bangunan_(3)1"/>
      <sheetName val="Data_Pembanding1"/>
      <sheetName val="Peta_(2)1"/>
      <sheetName val="fin_pro_centers2"/>
      <sheetName val="Res_(TB)1"/>
      <sheetName val="Daftar_No_MAPPI1"/>
      <sheetName val="Data_Harga_Material1"/>
      <sheetName val="T_material2"/>
      <sheetName val="An__Beton1"/>
      <sheetName val="Profit_Loss1"/>
      <sheetName val="N_Tnh1"/>
      <sheetName val="SM_Bgn1"/>
      <sheetName val="SM_Tnh1"/>
      <sheetName val="Data_GH'061"/>
      <sheetName val="Bg_lt_41"/>
      <sheetName val="Sous_traitance1"/>
      <sheetName val="Tenancy_Sch1"/>
      <sheetName val="rab_lt_2_bo1"/>
      <sheetName val="DD_(isian)1"/>
      <sheetName val="KOP_1"/>
      <sheetName val="TANAH_41"/>
      <sheetName val="FOTO_51"/>
      <sheetName val="MAP_61"/>
      <sheetName val="Aplikasi_11"/>
      <sheetName val="N_Bgn1"/>
      <sheetName val="Permanent_info1"/>
      <sheetName val="Harga_Material_Lokal1"/>
      <sheetName val="Drilldown_parametrico1"/>
      <sheetName val="Irregular_Income1"/>
      <sheetName val="FE-1770_P11"/>
      <sheetName val="TABEL_HARGA1"/>
      <sheetName val="FORM_X_COST1"/>
      <sheetName val="Analisa_21"/>
      <sheetName val="Analisa_ruko1"/>
      <sheetName val="Pembanding_Hal_101"/>
      <sheetName val="Pengantar_Hal_21"/>
      <sheetName val="Uraian_Halmn_31"/>
      <sheetName val="Uraian_Halmn_41"/>
      <sheetName val="Uraian_Halmn_51"/>
      <sheetName val="Uraian_Halmn_61"/>
      <sheetName val="Foto_aset_1_Halmn_71"/>
      <sheetName val="Analisa_BCT1"/>
      <sheetName val="Data_Material_Lokal1"/>
      <sheetName val="Sat__Pek_1"/>
      <sheetName val="Daftar_Isi1"/>
      <sheetName val="Peter Kelly"/>
      <sheetName val="Log"/>
      <sheetName val="Penjom"/>
      <sheetName val="Corp Inputs"/>
      <sheetName val="Scenarios"/>
      <sheetName val="Multiple Spreadsheets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">
          <cell r="B1" t="str">
            <v>Tanah Kosong</v>
          </cell>
        </row>
      </sheetData>
      <sheetData sheetId="5">
        <row r="1">
          <cell r="B1" t="str">
            <v>Tanah Kosong</v>
          </cell>
        </row>
      </sheetData>
      <sheetData sheetId="6">
        <row r="1">
          <cell r="B1" t="str">
            <v>Tanah Kosong</v>
          </cell>
        </row>
      </sheetData>
      <sheetData sheetId="7">
        <row r="1">
          <cell r="B1" t="str">
            <v>Tanah Kosong</v>
          </cell>
        </row>
      </sheetData>
      <sheetData sheetId="8">
        <row r="1">
          <cell r="B1" t="str">
            <v>Tanah Kosong</v>
          </cell>
        </row>
      </sheetData>
      <sheetData sheetId="9">
        <row r="1">
          <cell r="B1" t="str">
            <v>Tanah Kosong</v>
          </cell>
        </row>
      </sheetData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Kantor</v>
          </cell>
        </row>
        <row r="6">
          <cell r="B6" t="str">
            <v>Kandang</v>
          </cell>
        </row>
        <row r="7">
          <cell r="B7" t="str">
            <v>Kebun / Sawah</v>
          </cell>
        </row>
        <row r="8">
          <cell r="B8" t="str">
            <v>Hotel</v>
          </cell>
        </row>
        <row r="9">
          <cell r="B9" t="str">
            <v>-</v>
          </cell>
        </row>
        <row r="11">
          <cell r="B11" t="str">
            <v>Segi empat</v>
          </cell>
        </row>
        <row r="12">
          <cell r="B12" t="str">
            <v>Segi tiga</v>
          </cell>
        </row>
        <row r="13">
          <cell r="B13" t="str">
            <v>Trapesium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sian"/>
      <sheetName val="Summary"/>
      <sheetName val="AF-s"/>
      <sheetName val="Bang"/>
      <sheetName val="Tanah (2)"/>
      <sheetName val="Sarana (2)"/>
      <sheetName val="Depresiasi"/>
      <sheetName val="Angka (2)"/>
      <sheetName val="datasheet"/>
      <sheetName val="Susut"/>
      <sheetName val="ue"/>
      <sheetName val="AF-n"/>
      <sheetName val="Judul"/>
      <sheetName val="Sertipikat-NP"/>
      <sheetName val="Daf Isi-NP"/>
      <sheetName val="Laporan-NP"/>
      <sheetName val="Sertipikat-NL"/>
      <sheetName val="Daf Isi-NL"/>
      <sheetName val="Laporan-NL"/>
      <sheetName val="Angka"/>
      <sheetName val="AF"/>
      <sheetName val="Resume"/>
      <sheetName val="Tanah"/>
      <sheetName val="Bangunan"/>
      <sheetName val="UIP"/>
      <sheetName val="Sarana"/>
      <sheetName val="Mesin"/>
      <sheetName val="Alat Berat"/>
      <sheetName val="Kendaraan"/>
      <sheetName val="Peralatan Kantor"/>
      <sheetName val="Analisa"/>
      <sheetName val="Lampiran"/>
      <sheetName val="BCT"/>
      <sheetName val="Jurnal"/>
      <sheetName val="Dep. Bangunan"/>
      <sheetName val="Dep. Mesin"/>
      <sheetName val="Indek Kemahalan"/>
      <sheetName val="JSiar"/>
      <sheetName val="Ring"/>
      <sheetName val="As"/>
      <sheetName val="List"/>
      <sheetName val="LABA RUGI"/>
      <sheetName val="Revenue"/>
      <sheetName val="Asumsi"/>
      <sheetName val="Price"/>
      <sheetName val="Report"/>
      <sheetName val="PUMP"/>
      <sheetName val="U-EK"/>
    </sheetNames>
    <sheetDataSet>
      <sheetData sheetId="0">
        <row r="4">
          <cell r="A4" t="str">
            <v>Tanah kosong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A4" t="str">
            <v>Tanah kosong</v>
          </cell>
          <cell r="B4" t="str">
            <v>HM</v>
          </cell>
          <cell r="C4" t="str">
            <v>Beraturan</v>
          </cell>
          <cell r="D4" t="str">
            <v>Datar</v>
          </cell>
          <cell r="E4" t="str">
            <v>Perumahan</v>
          </cell>
        </row>
        <row r="5">
          <cell r="A5" t="str">
            <v>Rumah tinggal</v>
          </cell>
          <cell r="B5" t="str">
            <v>HGB</v>
          </cell>
          <cell r="C5" t="str">
            <v>Tidak beraturan</v>
          </cell>
          <cell r="D5" t="str">
            <v>Melandai</v>
          </cell>
          <cell r="E5" t="str">
            <v>Perdagangan</v>
          </cell>
        </row>
        <row r="6">
          <cell r="A6" t="str">
            <v>Ruko</v>
          </cell>
          <cell r="B6" t="str">
            <v>HMASRS</v>
          </cell>
          <cell r="C6" t="str">
            <v>L shape</v>
          </cell>
          <cell r="D6" t="str">
            <v>Bergelombang</v>
          </cell>
          <cell r="E6" t="str">
            <v>Perkantoran</v>
          </cell>
        </row>
        <row r="7">
          <cell r="A7" t="str">
            <v>Rukan</v>
          </cell>
          <cell r="B7" t="str">
            <v>HGU</v>
          </cell>
          <cell r="C7" t="str">
            <v>Trapesium</v>
          </cell>
          <cell r="D7" t="str">
            <v>Berbukit</v>
          </cell>
          <cell r="E7" t="str">
            <v>Industri</v>
          </cell>
        </row>
        <row r="8">
          <cell r="A8" t="str">
            <v>Pabrik</v>
          </cell>
          <cell r="B8" t="str">
            <v>Hak Pakai</v>
          </cell>
          <cell r="C8" t="str">
            <v>Ngantong</v>
          </cell>
          <cell r="E8" t="str">
            <v>Pergudangan</v>
          </cell>
        </row>
        <row r="9">
          <cell r="A9" t="str">
            <v>Bengkel</v>
          </cell>
          <cell r="B9" t="str">
            <v>Girik</v>
          </cell>
          <cell r="E9" t="str">
            <v>Campuran</v>
          </cell>
        </row>
        <row r="10">
          <cell r="A10" t="str">
            <v>Gudang</v>
          </cell>
          <cell r="B10" t="str">
            <v>AJB</v>
          </cell>
        </row>
        <row r="11">
          <cell r="A11" t="str">
            <v>Gedung kantor</v>
          </cell>
          <cell r="B11" t="str">
            <v>Veerponding</v>
          </cell>
        </row>
        <row r="12">
          <cell r="A12" t="str">
            <v>Tanah sawah</v>
          </cell>
          <cell r="B12" t="str">
            <v>Campuran</v>
          </cell>
        </row>
        <row r="13">
          <cell r="B13" t="str">
            <v>Sewa</v>
          </cell>
        </row>
        <row r="18">
          <cell r="A18" t="str">
            <v>Good Quality</v>
          </cell>
        </row>
        <row r="19">
          <cell r="A19" t="str">
            <v>Fair Quality</v>
          </cell>
        </row>
        <row r="20">
          <cell r="A20" t="str">
            <v>Low Quality</v>
          </cell>
        </row>
        <row r="24">
          <cell r="A24" t="str">
            <v>Baja</v>
          </cell>
          <cell r="B24" t="str">
            <v>Psg batu kali</v>
          </cell>
          <cell r="C24" t="str">
            <v>Psg bata diplester</v>
          </cell>
          <cell r="D24" t="str">
            <v>Seng gelombang</v>
          </cell>
          <cell r="F24" t="str">
            <v>Keramik</v>
          </cell>
          <cell r="G24" t="str">
            <v>Plywood</v>
          </cell>
          <cell r="H24" t="str">
            <v>Kaca rangka kayu</v>
          </cell>
          <cell r="I24" t="str">
            <v>Panel kayu</v>
          </cell>
          <cell r="J24" t="str">
            <v>Psg bata diplester</v>
          </cell>
          <cell r="K24" t="str">
            <v>Dicat</v>
          </cell>
        </row>
        <row r="25">
          <cell r="A25" t="str">
            <v>Beton bertulang</v>
          </cell>
          <cell r="B25" t="str">
            <v>Beton tapak</v>
          </cell>
          <cell r="C25" t="str">
            <v>Psg batako diplester</v>
          </cell>
          <cell r="D25" t="str">
            <v>Alumunium gelombang</v>
          </cell>
          <cell r="F25" t="str">
            <v>Keramik import</v>
          </cell>
          <cell r="G25" t="str">
            <v>Gypsum</v>
          </cell>
          <cell r="H25" t="str">
            <v>Kaca dan nako rangka kayu</v>
          </cell>
          <cell r="I25" t="str">
            <v>Plywood</v>
          </cell>
          <cell r="J25" t="str">
            <v>Psg batako diplester</v>
          </cell>
          <cell r="K25" t="str">
            <v>Tidak dicat</v>
          </cell>
        </row>
        <row r="26">
          <cell r="A26" t="str">
            <v>Kayu</v>
          </cell>
          <cell r="B26" t="str">
            <v>Tiang pancang</v>
          </cell>
          <cell r="C26" t="str">
            <v>Psg bata tidak diplester</v>
          </cell>
          <cell r="D26" t="str">
            <v>Asbes gelombang</v>
          </cell>
          <cell r="F26" t="str">
            <v>Granit</v>
          </cell>
          <cell r="G26" t="str">
            <v>Akustik tile</v>
          </cell>
          <cell r="H26" t="str">
            <v>Kaca rangka alumunium</v>
          </cell>
          <cell r="I26" t="str">
            <v>Panel kaca</v>
          </cell>
          <cell r="J26" t="str">
            <v>Psg bata tidak diplester</v>
          </cell>
          <cell r="K26" t="str">
            <v>Dilapis wallpaper</v>
          </cell>
        </row>
        <row r="27">
          <cell r="A27" t="str">
            <v>Komposit</v>
          </cell>
          <cell r="B27" t="str">
            <v>Umpak beton</v>
          </cell>
          <cell r="C27" t="str">
            <v>Psg batako tidak diplester</v>
          </cell>
          <cell r="D27" t="str">
            <v>Dak beton</v>
          </cell>
          <cell r="F27" t="str">
            <v>Marmer</v>
          </cell>
          <cell r="G27" t="str">
            <v>Papan lambrisering</v>
          </cell>
          <cell r="H27" t="str">
            <v>Kaca rangka alumunium &amp; kayu</v>
          </cell>
          <cell r="I27" t="str">
            <v>Plat baja</v>
          </cell>
          <cell r="J27" t="str">
            <v>Psg batako tidak diplester</v>
          </cell>
          <cell r="K27" t="str">
            <v>Dilapis keramik</v>
          </cell>
        </row>
        <row r="28">
          <cell r="A28" t="str">
            <v>Besi Ø</v>
          </cell>
          <cell r="B28" t="str">
            <v>Tie beam</v>
          </cell>
          <cell r="C28" t="str">
            <v>Seng gelombang</v>
          </cell>
          <cell r="D28" t="str">
            <v>Sirap</v>
          </cell>
          <cell r="F28" t="str">
            <v>Ubin PC</v>
          </cell>
          <cell r="G28" t="str">
            <v>Teakwood</v>
          </cell>
          <cell r="H28" t="str">
            <v>Jalusi kayu</v>
          </cell>
          <cell r="I28" t="str">
            <v>Rolling door</v>
          </cell>
          <cell r="J28" t="str">
            <v>Seng gelombang</v>
          </cell>
          <cell r="K28" t="str">
            <v>Dilapis batu alam</v>
          </cell>
        </row>
        <row r="29">
          <cell r="A29" t="str">
            <v>Bambu</v>
          </cell>
          <cell r="B29" t="str">
            <v>Kayu</v>
          </cell>
          <cell r="C29" t="str">
            <v>Alumunium gelombang</v>
          </cell>
          <cell r="D29" t="str">
            <v>Fibreglass</v>
          </cell>
          <cell r="F29" t="str">
            <v>Teraso</v>
          </cell>
          <cell r="G29" t="str">
            <v>Beton ekspos</v>
          </cell>
          <cell r="H29" t="str">
            <v>Jalusi besi</v>
          </cell>
          <cell r="I29" t="str">
            <v>Teralis besi</v>
          </cell>
          <cell r="J29" t="str">
            <v>Gypsum board</v>
          </cell>
          <cell r="K29" t="str">
            <v>Dilapis batu tempel</v>
          </cell>
        </row>
        <row r="30">
          <cell r="B30" t="str">
            <v>Psg batu kali &amp; beton tapak</v>
          </cell>
          <cell r="C30" t="str">
            <v>Plywood</v>
          </cell>
          <cell r="D30" t="str">
            <v>Genteng beton</v>
          </cell>
          <cell r="F30" t="str">
            <v>Beton bertulang</v>
          </cell>
          <cell r="G30" t="str">
            <v xml:space="preserve">Papan </v>
          </cell>
          <cell r="H30" t="str">
            <v>Kawat ayam</v>
          </cell>
          <cell r="J30" t="str">
            <v>Kaca rangka alumunium</v>
          </cell>
          <cell r="K30" t="str">
            <v>Dilapis alucobond</v>
          </cell>
        </row>
        <row r="31">
          <cell r="B31" t="str">
            <v>Psg batu kali &amp; tiang pancang</v>
          </cell>
          <cell r="C31" t="str">
            <v>Kaca rangka alumunium</v>
          </cell>
          <cell r="D31" t="str">
            <v>Genteng keramik</v>
          </cell>
          <cell r="F31" t="str">
            <v>Rabat Beton</v>
          </cell>
          <cell r="G31" t="str">
            <v>Metal</v>
          </cell>
          <cell r="J31" t="str">
            <v>Plywood</v>
          </cell>
        </row>
        <row r="32">
          <cell r="B32" t="str">
            <v>Psg batu kali, beton tapak &amp; tiang pancang</v>
          </cell>
          <cell r="C32" t="str">
            <v>Teakwood</v>
          </cell>
          <cell r="D32" t="str">
            <v>Genteng biasa</v>
          </cell>
          <cell r="F32" t="str">
            <v>Parquette</v>
          </cell>
          <cell r="G32" t="str">
            <v>Papan</v>
          </cell>
        </row>
        <row r="33">
          <cell r="C33" t="str">
            <v>Papan</v>
          </cell>
          <cell r="D33" t="str">
            <v>Genteng metal</v>
          </cell>
          <cell r="F33" t="str">
            <v>Papan</v>
          </cell>
          <cell r="G33" t="str">
            <v>Alumunium foil</v>
          </cell>
        </row>
        <row r="34">
          <cell r="C34" t="str">
            <v>Bambu</v>
          </cell>
          <cell r="F34" t="str">
            <v>Tanah</v>
          </cell>
        </row>
        <row r="35">
          <cell r="C35" t="str">
            <v>Alucobond</v>
          </cell>
        </row>
        <row r="39">
          <cell r="A39" t="str">
            <v>Sangat Baik</v>
          </cell>
        </row>
        <row r="40">
          <cell r="A40" t="str">
            <v>Baik</v>
          </cell>
        </row>
        <row r="41">
          <cell r="A41" t="str">
            <v>Biasa</v>
          </cell>
        </row>
        <row r="42">
          <cell r="A42" t="str">
            <v>Jelek</v>
          </cell>
        </row>
        <row r="43">
          <cell r="A43" t="str">
            <v>Rusak</v>
          </cell>
        </row>
        <row r="44">
          <cell r="A44" t="str">
            <v>-</v>
          </cell>
        </row>
        <row r="54">
          <cell r="A54" t="str">
            <v>Industri</v>
          </cell>
        </row>
        <row r="55">
          <cell r="A55" t="str">
            <v>Komersial</v>
          </cell>
        </row>
        <row r="56">
          <cell r="A56" t="str">
            <v>Lainnya</v>
          </cell>
        </row>
        <row r="57">
          <cell r="A57" t="str">
            <v>Rumah Tinggal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si"/>
      <sheetName val="RAB"/>
      <sheetName val="Neraca"/>
      <sheetName val="Laba"/>
      <sheetName val="Kas"/>
      <sheetName val="Sales"/>
      <sheetName val="Cost"/>
      <sheetName val="Susut"/>
      <sheetName val="Bank"/>
      <sheetName val="Rasio"/>
      <sheetName val="Analisis"/>
      <sheetName val="Realisasi"/>
      <sheetName val="TPK"/>
      <sheetName val="Gaji"/>
      <sheetName val="JSiar"/>
      <sheetName val="Revenue"/>
      <sheetName val="FINISHING"/>
      <sheetName val="PLUMBING"/>
      <sheetName val="STRUKTUR"/>
      <sheetName val="Nilai Tanah"/>
      <sheetName val="Data Tan"/>
      <sheetName val="Rekap Nilai Tan"/>
      <sheetName val="ISIAN"/>
      <sheetName val="Cashflow"/>
      <sheetName val="5 yr val"/>
      <sheetName val="Graphs"/>
      <sheetName val="Input"/>
      <sheetName val="Financials"/>
      <sheetName val=" Summ fin."/>
      <sheetName val="PP"/>
      <sheetName val="BULAN-RC"/>
      <sheetName val="DATA LTW"/>
      <sheetName val="Nilai_Tanah"/>
      <sheetName val="Data_Tan"/>
      <sheetName val="Rekap_Nilai_Tan"/>
      <sheetName val="Prod- Plasma"/>
      <sheetName val="As"/>
      <sheetName val="Foto 5-Alt"/>
      <sheetName val="JKT"/>
      <sheetName val="BAP2"/>
      <sheetName val="WP RUKO"/>
      <sheetName val=" PETA RUKO"/>
      <sheetName val="PETA DATA PEMBANDING"/>
      <sheetName val="Data"/>
      <sheetName val="Ring"/>
      <sheetName val="10 yr val"/>
      <sheetName val="IKK"/>
      <sheetName val="List"/>
      <sheetName val="12"/>
      <sheetName val="F1771-2"/>
      <sheetName val="LR"/>
      <sheetName val="Data Psr Tanah"/>
      <sheetName val="Perhitungan"/>
      <sheetName val="Daftar No MAPPI"/>
      <sheetName val="BTB"/>
      <sheetName val="Equity"/>
      <sheetName val="TM"/>
      <sheetName val="AC"/>
      <sheetName val="FORM"/>
      <sheetName val="An. Beton"/>
      <sheetName val="kki"/>
      <sheetName val="fin pro centers"/>
      <sheetName val="SUMMARY"/>
      <sheetName val="Fixset"/>
      <sheetName val="Export"/>
      <sheetName val="Produksi Tanaman-Rencana"/>
      <sheetName val="Hit. Tanah"/>
      <sheetName val="00 START"/>
      <sheetName val="RESIDU-3"/>
      <sheetName val="Bang-Non-St"/>
      <sheetName val="daf-3(OK)"/>
      <sheetName val="daf-7(OK)"/>
      <sheetName val="Analisa"/>
      <sheetName val="DETIL PKS"/>
      <sheetName val="SAP"/>
      <sheetName val="FORM-X-1"/>
      <sheetName val="EE-PROP"/>
      <sheetName val="Marshal"/>
      <sheetName val="Permanent info"/>
      <sheetName val="SAT-BHN"/>
      <sheetName val="HRG BHN"/>
      <sheetName val="Biaya"/>
      <sheetName val="tt-biaya"/>
      <sheetName val="Cash-print"/>
      <sheetName val="sensitivity"/>
      <sheetName val="BUT"/>
      <sheetName val="RATE"/>
      <sheetName val="Exc. Rate"/>
      <sheetName val="REKAP OMZET KAPAL"/>
      <sheetName val="Premi Iuran"/>
      <sheetName val="Dumtk"/>
      <sheetName val="Mobilisasi"/>
      <sheetName val="RAB AR&amp;STR"/>
      <sheetName val="RUPS"/>
      <sheetName val="BAG-2"/>
      <sheetName val="BAG_2"/>
      <sheetName val="Mapping Kode"/>
      <sheetName val="START"/>
      <sheetName val="REKAP"/>
      <sheetName val="FIXED"/>
      <sheetName val="VARIABLE"/>
      <sheetName val="PKRAWAT"/>
      <sheetName val="PORAWAT"/>
      <sheetName val="PK RM KEBUN"/>
      <sheetName val="PO RM KEBUN"/>
      <sheetName val="PK UMUM"/>
      <sheetName val="OVERHEAD"/>
      <sheetName val="PK PANEN"/>
      <sheetName val="PO PANEN"/>
      <sheetName val="TRANSPOR"/>
      <sheetName val="PK OLAH"/>
      <sheetName val="PO OLAH"/>
      <sheetName val="PK RM PAB"/>
      <sheetName val="PO RM PABR"/>
      <sheetName val="PK O"/>
      <sheetName val="PO O"/>
      <sheetName val="PK RM"/>
      <sheetName val="PO RM PAB"/>
      <sheetName val="OLDMAP"/>
      <sheetName val="Atur"/>
      <sheetName val="Daftar Hutang"/>
      <sheetName val="OE"/>
      <sheetName val="Des"/>
      <sheetName val="HB "/>
      <sheetName val="PPC"/>
      <sheetName val="COVER"/>
      <sheetName val="1200"/>
      <sheetName val="Gmd3"/>
      <sheetName val="BGN"/>
      <sheetName val="MGR-12"/>
      <sheetName val="Data SRL"/>
      <sheetName val="Data Prod_Graf"/>
      <sheetName val="Mesin"/>
      <sheetName val="Sheet1"/>
      <sheetName val="Reklpj"/>
      <sheetName val="LPJ-Bm"/>
      <sheetName val="RBSB"/>
      <sheetName val="Transport "/>
      <sheetName val="Perleng &amp; Peralt "/>
      <sheetName val="Io_N"/>
      <sheetName val="FORM-B1"/>
      <sheetName val="MASTER_INPUT"/>
      <sheetName val="% Lbr vs GP"/>
      <sheetName val="RELAS"/>
      <sheetName val="KEUANGAN"/>
      <sheetName val="CAT_HRG"/>
      <sheetName val="FAK"/>
      <sheetName val="Rincian Iuran"/>
      <sheetName val="WBS2"/>
      <sheetName val="kode Baru "/>
      <sheetName val="Material"/>
      <sheetName val="Nilai_Tanah1"/>
      <sheetName val="Data_Tan1"/>
      <sheetName val="Rekap_Nilai_Tan1"/>
      <sheetName val="5_yr_val"/>
      <sheetName val="_Summ_fin_"/>
      <sheetName val="DATA_LTW"/>
      <sheetName val="Prod-_Plasma"/>
      <sheetName val="Foto_5-Alt"/>
      <sheetName val="10_yr_val"/>
      <sheetName val="WP_RUKO"/>
      <sheetName val="_PETA_RUKO"/>
      <sheetName val="PETA_DATA_PEMBANDING"/>
      <sheetName val="CF-00"/>
      <sheetName val="GH Quantity"/>
      <sheetName val="HALAMAN 1-60"/>
      <sheetName val="SPM-1"/>
      <sheetName val="H.Satuan"/>
      <sheetName val="SEX"/>
      <sheetName val="4-01"/>
      <sheetName val="Hal 1"/>
      <sheetName val="Hal 2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sian"/>
      <sheetName val="Summary"/>
      <sheetName val="AF-s"/>
      <sheetName val="Bang"/>
      <sheetName val="Tanah (2)"/>
      <sheetName val="Sarana (2)"/>
      <sheetName val="Depresiasi"/>
      <sheetName val="Angka (2)"/>
      <sheetName val="datasheet"/>
      <sheetName val="Susut"/>
      <sheetName val="ue"/>
      <sheetName val="AF-n"/>
      <sheetName val="Judul"/>
      <sheetName val="Sertipikat-NP"/>
      <sheetName val="Daf Isi-NP"/>
      <sheetName val="Laporan-NP"/>
      <sheetName val="Sertipikat-NL"/>
      <sheetName val="Daf Isi-NL"/>
      <sheetName val="Laporan-NL"/>
      <sheetName val="Angka"/>
      <sheetName val="AF"/>
      <sheetName val="Resume"/>
      <sheetName val="Tanah"/>
      <sheetName val="Bangunan"/>
      <sheetName val="UIP"/>
      <sheetName val="Sarana"/>
      <sheetName val="Mesin"/>
      <sheetName val="Alat Berat"/>
      <sheetName val="Kendaraan"/>
      <sheetName val="Peralatan Kantor"/>
      <sheetName val="Analisa"/>
      <sheetName val="Lampiran"/>
      <sheetName val="BCT"/>
      <sheetName val="Jurnal"/>
      <sheetName val="Dep. Bangunan"/>
      <sheetName val="Dep. Mesin"/>
      <sheetName val="Indek Kemahalan"/>
      <sheetName val="JSiar"/>
      <sheetName val="Ring"/>
      <sheetName val="As"/>
      <sheetName val="List"/>
      <sheetName val="LABA RUGI"/>
      <sheetName val="Revenue"/>
      <sheetName val="Asumsi"/>
      <sheetName val="Price"/>
      <sheetName val="Report"/>
      <sheetName val="PUMP"/>
      <sheetName val="U-EK"/>
    </sheetNames>
    <sheetDataSet>
      <sheetData sheetId="0">
        <row r="4">
          <cell r="A4" t="str">
            <v>Tanah kosong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A4" t="str">
            <v>Tanah kosong</v>
          </cell>
          <cell r="B4" t="str">
            <v>HM</v>
          </cell>
          <cell r="C4" t="str">
            <v>Beraturan</v>
          </cell>
          <cell r="D4" t="str">
            <v>Datar</v>
          </cell>
          <cell r="E4" t="str">
            <v>Perumahan</v>
          </cell>
        </row>
        <row r="5">
          <cell r="A5" t="str">
            <v>Rumah tinggal</v>
          </cell>
          <cell r="B5" t="str">
            <v>HGB</v>
          </cell>
          <cell r="C5" t="str">
            <v>Tidak beraturan</v>
          </cell>
          <cell r="D5" t="str">
            <v>Melandai</v>
          </cell>
          <cell r="E5" t="str">
            <v>Perdagangan</v>
          </cell>
        </row>
        <row r="6">
          <cell r="A6" t="str">
            <v>Ruko</v>
          </cell>
          <cell r="B6" t="str">
            <v>HMASRS</v>
          </cell>
          <cell r="C6" t="str">
            <v>L shape</v>
          </cell>
          <cell r="D6" t="str">
            <v>Bergelombang</v>
          </cell>
          <cell r="E6" t="str">
            <v>Perkantoran</v>
          </cell>
        </row>
        <row r="7">
          <cell r="A7" t="str">
            <v>Rukan</v>
          </cell>
          <cell r="B7" t="str">
            <v>HGU</v>
          </cell>
          <cell r="C7" t="str">
            <v>Trapesium</v>
          </cell>
          <cell r="D7" t="str">
            <v>Berbukit</v>
          </cell>
          <cell r="E7" t="str">
            <v>Industri</v>
          </cell>
        </row>
        <row r="8">
          <cell r="A8" t="str">
            <v>Pabrik</v>
          </cell>
          <cell r="B8" t="str">
            <v>Hak Pakai</v>
          </cell>
          <cell r="C8" t="str">
            <v>Ngantong</v>
          </cell>
          <cell r="E8" t="str">
            <v>Pergudangan</v>
          </cell>
        </row>
        <row r="9">
          <cell r="A9" t="str">
            <v>Bengkel</v>
          </cell>
          <cell r="B9" t="str">
            <v>Girik</v>
          </cell>
          <cell r="E9" t="str">
            <v>Campuran</v>
          </cell>
        </row>
        <row r="10">
          <cell r="A10" t="str">
            <v>Gudang</v>
          </cell>
          <cell r="B10" t="str">
            <v>AJB</v>
          </cell>
        </row>
        <row r="11">
          <cell r="A11" t="str">
            <v>Gedung kantor</v>
          </cell>
          <cell r="B11" t="str">
            <v>Veerponding</v>
          </cell>
        </row>
        <row r="12">
          <cell r="A12" t="str">
            <v>Tanah sawah</v>
          </cell>
          <cell r="B12" t="str">
            <v>Campuran</v>
          </cell>
        </row>
        <row r="13">
          <cell r="B13" t="str">
            <v>Sewa</v>
          </cell>
        </row>
        <row r="18">
          <cell r="A18" t="str">
            <v>Good Quality</v>
          </cell>
        </row>
        <row r="19">
          <cell r="A19" t="str">
            <v>Fair Quality</v>
          </cell>
        </row>
        <row r="20">
          <cell r="A20" t="str">
            <v>Low Quality</v>
          </cell>
        </row>
        <row r="24">
          <cell r="A24" t="str">
            <v>Baja</v>
          </cell>
          <cell r="B24" t="str">
            <v>Psg batu kali</v>
          </cell>
          <cell r="C24" t="str">
            <v>Psg bata diplester</v>
          </cell>
          <cell r="D24" t="str">
            <v>Seng gelombang</v>
          </cell>
          <cell r="F24" t="str">
            <v>Keramik</v>
          </cell>
          <cell r="G24" t="str">
            <v>Plywood</v>
          </cell>
          <cell r="H24" t="str">
            <v>Kaca rangka kayu</v>
          </cell>
          <cell r="I24" t="str">
            <v>Panel kayu</v>
          </cell>
          <cell r="J24" t="str">
            <v>Psg bata diplester</v>
          </cell>
          <cell r="K24" t="str">
            <v>Dicat</v>
          </cell>
        </row>
        <row r="25">
          <cell r="A25" t="str">
            <v>Beton bertulang</v>
          </cell>
          <cell r="B25" t="str">
            <v>Beton tapak</v>
          </cell>
          <cell r="C25" t="str">
            <v>Psg batako diplester</v>
          </cell>
          <cell r="D25" t="str">
            <v>Alumunium gelombang</v>
          </cell>
          <cell r="F25" t="str">
            <v>Keramik import</v>
          </cell>
          <cell r="G25" t="str">
            <v>Gypsum</v>
          </cell>
          <cell r="H25" t="str">
            <v>Kaca dan nako rangka kayu</v>
          </cell>
          <cell r="I25" t="str">
            <v>Plywood</v>
          </cell>
          <cell r="J25" t="str">
            <v>Psg batako diplester</v>
          </cell>
          <cell r="K25" t="str">
            <v>Tidak dicat</v>
          </cell>
        </row>
        <row r="26">
          <cell r="A26" t="str">
            <v>Kayu</v>
          </cell>
          <cell r="B26" t="str">
            <v>Tiang pancang</v>
          </cell>
          <cell r="C26" t="str">
            <v>Psg bata tidak diplester</v>
          </cell>
          <cell r="D26" t="str">
            <v>Asbes gelombang</v>
          </cell>
          <cell r="F26" t="str">
            <v>Granit</v>
          </cell>
          <cell r="G26" t="str">
            <v>Akustik tile</v>
          </cell>
          <cell r="H26" t="str">
            <v>Kaca rangka alumunium</v>
          </cell>
          <cell r="I26" t="str">
            <v>Panel kaca</v>
          </cell>
          <cell r="J26" t="str">
            <v>Psg bata tidak diplester</v>
          </cell>
          <cell r="K26" t="str">
            <v>Dilapis wallpaper</v>
          </cell>
        </row>
        <row r="27">
          <cell r="A27" t="str">
            <v>Komposit</v>
          </cell>
          <cell r="B27" t="str">
            <v>Umpak beton</v>
          </cell>
          <cell r="C27" t="str">
            <v>Psg batako tidak diplester</v>
          </cell>
          <cell r="D27" t="str">
            <v>Dak beton</v>
          </cell>
          <cell r="F27" t="str">
            <v>Marmer</v>
          </cell>
          <cell r="G27" t="str">
            <v>Papan lambrisering</v>
          </cell>
          <cell r="H27" t="str">
            <v>Kaca rangka alumunium &amp; kayu</v>
          </cell>
          <cell r="I27" t="str">
            <v>Plat baja</v>
          </cell>
          <cell r="J27" t="str">
            <v>Psg batako tidak diplester</v>
          </cell>
          <cell r="K27" t="str">
            <v>Dilapis keramik</v>
          </cell>
        </row>
        <row r="28">
          <cell r="A28" t="str">
            <v>Besi Ø</v>
          </cell>
          <cell r="B28" t="str">
            <v>Tie beam</v>
          </cell>
          <cell r="C28" t="str">
            <v>Seng gelombang</v>
          </cell>
          <cell r="D28" t="str">
            <v>Sirap</v>
          </cell>
          <cell r="F28" t="str">
            <v>Ubin PC</v>
          </cell>
          <cell r="G28" t="str">
            <v>Teakwood</v>
          </cell>
          <cell r="H28" t="str">
            <v>Jalusi kayu</v>
          </cell>
          <cell r="I28" t="str">
            <v>Rolling door</v>
          </cell>
          <cell r="J28" t="str">
            <v>Seng gelombang</v>
          </cell>
          <cell r="K28" t="str">
            <v>Dilapis batu alam</v>
          </cell>
        </row>
        <row r="29">
          <cell r="A29" t="str">
            <v>Bambu</v>
          </cell>
          <cell r="B29" t="str">
            <v>Kayu</v>
          </cell>
          <cell r="C29" t="str">
            <v>Alumunium gelombang</v>
          </cell>
          <cell r="D29" t="str">
            <v>Fibreglass</v>
          </cell>
          <cell r="F29" t="str">
            <v>Teraso</v>
          </cell>
          <cell r="G29" t="str">
            <v>Beton ekspos</v>
          </cell>
          <cell r="H29" t="str">
            <v>Jalusi besi</v>
          </cell>
          <cell r="I29" t="str">
            <v>Teralis besi</v>
          </cell>
          <cell r="J29" t="str">
            <v>Gypsum board</v>
          </cell>
          <cell r="K29" t="str">
            <v>Dilapis batu tempel</v>
          </cell>
        </row>
        <row r="30">
          <cell r="B30" t="str">
            <v>Psg batu kali &amp; beton tapak</v>
          </cell>
          <cell r="C30" t="str">
            <v>Plywood</v>
          </cell>
          <cell r="D30" t="str">
            <v>Genteng beton</v>
          </cell>
          <cell r="F30" t="str">
            <v>Beton bertulang</v>
          </cell>
          <cell r="G30" t="str">
            <v xml:space="preserve">Papan </v>
          </cell>
          <cell r="H30" t="str">
            <v>Kawat ayam</v>
          </cell>
          <cell r="J30" t="str">
            <v>Kaca rangka alumunium</v>
          </cell>
          <cell r="K30" t="str">
            <v>Dilapis alucobond</v>
          </cell>
        </row>
        <row r="31">
          <cell r="B31" t="str">
            <v>Psg batu kali &amp; tiang pancang</v>
          </cell>
          <cell r="C31" t="str">
            <v>Kaca rangka alumunium</v>
          </cell>
          <cell r="D31" t="str">
            <v>Genteng keramik</v>
          </cell>
          <cell r="F31" t="str">
            <v>Rabat Beton</v>
          </cell>
          <cell r="G31" t="str">
            <v>Metal</v>
          </cell>
          <cell r="J31" t="str">
            <v>Plywood</v>
          </cell>
        </row>
        <row r="32">
          <cell r="B32" t="str">
            <v>Psg batu kali, beton tapak &amp; tiang pancang</v>
          </cell>
          <cell r="C32" t="str">
            <v>Teakwood</v>
          </cell>
          <cell r="D32" t="str">
            <v>Genteng biasa</v>
          </cell>
          <cell r="F32" t="str">
            <v>Parquette</v>
          </cell>
          <cell r="G32" t="str">
            <v>Papan</v>
          </cell>
        </row>
        <row r="33">
          <cell r="C33" t="str">
            <v>Papan</v>
          </cell>
          <cell r="D33" t="str">
            <v>Genteng metal</v>
          </cell>
          <cell r="F33" t="str">
            <v>Papan</v>
          </cell>
          <cell r="G33" t="str">
            <v>Alumunium foil</v>
          </cell>
        </row>
        <row r="34">
          <cell r="C34" t="str">
            <v>Bambu</v>
          </cell>
          <cell r="F34" t="str">
            <v>Tanah</v>
          </cell>
        </row>
        <row r="35">
          <cell r="C35" t="str">
            <v>Alucobond</v>
          </cell>
        </row>
        <row r="39">
          <cell r="A39" t="str">
            <v>Sangat Baik</v>
          </cell>
        </row>
        <row r="40">
          <cell r="A40" t="str">
            <v>Baik</v>
          </cell>
        </row>
        <row r="41">
          <cell r="A41" t="str">
            <v>Biasa</v>
          </cell>
        </row>
        <row r="42">
          <cell r="A42" t="str">
            <v>Jelek</v>
          </cell>
        </row>
        <row r="43">
          <cell r="A43" t="str">
            <v>Rusak</v>
          </cell>
        </row>
        <row r="44">
          <cell r="A44" t="str">
            <v>-</v>
          </cell>
        </row>
        <row r="54">
          <cell r="A54" t="str">
            <v>Industri</v>
          </cell>
        </row>
        <row r="55">
          <cell r="A55" t="str">
            <v>Komersial</v>
          </cell>
        </row>
        <row r="56">
          <cell r="A56" t="str">
            <v>Lainnya</v>
          </cell>
        </row>
        <row r="57">
          <cell r="A57" t="str">
            <v>Rumah Tinggal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  <sheetName val="List"/>
      <sheetName val="datasheet"/>
      <sheetName val="uip"/>
      <sheetName val="m-bct"/>
      <sheetName val="res"/>
      <sheetName val="PB(B)"/>
      <sheetName val="JSiar"/>
      <sheetName val="Ring"/>
      <sheetName val="Revenue"/>
      <sheetName val="may'03"/>
      <sheetName val="data"/>
      <sheetName val="RT"/>
      <sheetName val="HRG BHN"/>
      <sheetName val="NERACA"/>
      <sheetName val="s"/>
      <sheetName val="As"/>
      <sheetName val="1"/>
      <sheetName val="Marshal"/>
      <sheetName val="shareholders"/>
      <sheetName val="Lampiran"/>
      <sheetName val="T.material"/>
      <sheetName val="UPAH DAN BAHAN"/>
      <sheetName val="BOW"/>
      <sheetName val="K-9 Ok"/>
      <sheetName val="UND"/>
      <sheetName val="Daf 1"/>
      <sheetName val="OE"/>
      <sheetName val="Isian"/>
      <sheetName val="Data Pembanding"/>
      <sheetName val="Bgn"/>
      <sheetName val="Des"/>
      <sheetName val="dt_tnh"/>
      <sheetName val="dt_bgn"/>
      <sheetName val="FORM_SURVEY"/>
      <sheetName val="Narasi_Tnh"/>
      <sheetName val="Narasi_Bgn_&amp;_Sarana"/>
      <sheetName val="TERM OF PAYMENT"/>
      <sheetName val="Fill this out first___"/>
      <sheetName val="Bangunan"/>
      <sheetName val="U-EK"/>
      <sheetName val="A"/>
      <sheetName val="Daftar No MAPPI"/>
      <sheetName val="Bang-Non-St"/>
      <sheetName val="Bahan"/>
      <sheetName val="Rek.Analisa"/>
      <sheetName val="Harga"/>
      <sheetName val="Asumsi"/>
      <sheetName val="Bor Pile"/>
      <sheetName val="DETIL PKS"/>
      <sheetName val="JKT"/>
      <sheetName val="PP"/>
      <sheetName val="BPM"/>
      <sheetName val="Price"/>
      <sheetName val="opi"/>
      <sheetName val="Prod- Plasma"/>
      <sheetName val="Harga Satuan"/>
      <sheetName val="INPUT DATA"/>
      <sheetName val="Cashflow"/>
      <sheetName val="FORM-X-1"/>
      <sheetName val="Profit Loss"/>
      <sheetName val="DCF Jual-Sewa"/>
      <sheetName val="RAB "/>
      <sheetName val="Isian_ Kertas Kerja"/>
      <sheetName val="SM Bgn"/>
      <sheetName val="SM Tnh"/>
      <sheetName val="Pen.Tan. 2 (2)"/>
      <sheetName val="Bangunan (diprint)"/>
      <sheetName val="LR"/>
      <sheetName val="kki"/>
      <sheetName val="fin pro centers"/>
      <sheetName val="SUMMARY"/>
      <sheetName val="Hit BGN"/>
      <sheetName val="Uraian"/>
      <sheetName val="TB"/>
      <sheetName val="1.Isian"/>
      <sheetName val="An. Beton"/>
      <sheetName val="AT"/>
      <sheetName val="bct-PABRIK"/>
      <sheetName val="Hal 3"/>
      <sheetName val="Isolasi Luar Dalam"/>
      <sheetName val="Isolasi Luar"/>
      <sheetName val="prg-old"/>
      <sheetName val="Permanent info"/>
      <sheetName val=" INCOME STATEMENT"/>
      <sheetName val="spread-sheet"/>
      <sheetName val="REPORT"/>
      <sheetName val="Harga Satuan Pekerjaan"/>
      <sheetName val="exf"/>
      <sheetName val="Analisa"/>
      <sheetName val="FORM X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  <sheetName val="List"/>
      <sheetName val="datasheet"/>
      <sheetName val="uip"/>
      <sheetName val="m-bct"/>
      <sheetName val="res"/>
      <sheetName val="PB(B)"/>
      <sheetName val="JSiar"/>
      <sheetName val="Ring"/>
      <sheetName val="Revenue"/>
      <sheetName val="may'03"/>
      <sheetName val="data"/>
      <sheetName val="RT"/>
      <sheetName val="HRG BHN"/>
      <sheetName val="NERACA"/>
      <sheetName val="s"/>
      <sheetName val="As"/>
      <sheetName val="1"/>
      <sheetName val="Marshal"/>
      <sheetName val="shareholders"/>
      <sheetName val="Lampiran"/>
      <sheetName val="T.material"/>
      <sheetName val="UPAH DAN BAHAN"/>
      <sheetName val="BOW"/>
      <sheetName val="K-9 Ok"/>
      <sheetName val="UND"/>
      <sheetName val="Daf 1"/>
      <sheetName val="OE"/>
      <sheetName val="Isian"/>
      <sheetName val="Data Pembanding"/>
      <sheetName val="Bgn"/>
      <sheetName val="Des"/>
      <sheetName val="dt_tnh"/>
      <sheetName val="dt_bgn"/>
      <sheetName val="FORM_SURVEY"/>
      <sheetName val="Narasi_Tnh"/>
      <sheetName val="Narasi_Bgn_&amp;_Sarana"/>
      <sheetName val="TERM OF PAYMENT"/>
      <sheetName val="Fill this out first___"/>
      <sheetName val="Bangunan"/>
      <sheetName val="U-EK"/>
      <sheetName val="A"/>
      <sheetName val="Daftar No MAPPI"/>
      <sheetName val="Bang-Non-St"/>
      <sheetName val="Bahan"/>
      <sheetName val="Rek.Analisa"/>
      <sheetName val="Harga"/>
      <sheetName val="Asumsi"/>
      <sheetName val="Bor Pile"/>
      <sheetName val="DETIL PKS"/>
      <sheetName val="BPM"/>
      <sheetName val="Price"/>
      <sheetName val="opi"/>
      <sheetName val="JKT"/>
      <sheetName val="PP"/>
      <sheetName val="Prod- Plasma"/>
      <sheetName val="Harga Satuan"/>
      <sheetName val="INPUT DATA"/>
      <sheetName val="Cashflow"/>
      <sheetName val="FORM-X-1"/>
      <sheetName val="Profit Loss"/>
      <sheetName val="DCF Jual-Sewa"/>
      <sheetName val="RAB "/>
      <sheetName val="Isian_ Kertas Kerja"/>
      <sheetName val="SM Bgn"/>
      <sheetName val="SM Tnh"/>
      <sheetName val="Pen.Tan. 2 (2)"/>
      <sheetName val="Bangunan (diprint)"/>
      <sheetName val="LR"/>
      <sheetName val="kki"/>
      <sheetName val="fin pro centers"/>
      <sheetName val="SUMMARY"/>
      <sheetName val="Hit BGN"/>
      <sheetName val="Uraian"/>
      <sheetName val="TB"/>
      <sheetName val="1.Isian"/>
      <sheetName val="An. Beton"/>
      <sheetName val="AT"/>
      <sheetName val="bct-PABRIK"/>
      <sheetName val="Hal 3"/>
      <sheetName val="Isolasi Luar Dalam"/>
      <sheetName val="Isolasi Luar"/>
      <sheetName val="prg-old"/>
      <sheetName val="Permanent info"/>
      <sheetName val=" INCOME STATEMENT"/>
      <sheetName val="spread-sheet"/>
      <sheetName val="REPORT"/>
      <sheetName val="Harga Satuan Pekerjaan"/>
      <sheetName val="exf"/>
      <sheetName val="Analisa"/>
      <sheetName val="FORM X COST"/>
      <sheetName val="Harsat Bahan"/>
      <sheetName val="Harsat Upah"/>
      <sheetName val="database"/>
      <sheetName val="Resume"/>
      <sheetName val="Kertas Kerja"/>
      <sheetName val="Uraian Mesin"/>
      <sheetName val="REKAP GEDUNG UTAMA"/>
      <sheetName val="REKAP Tbh"/>
      <sheetName val="BJ &amp; Koreksi"/>
      <sheetName val="kud"/>
      <sheetName val="Rupiah"/>
      <sheetName val="HK&amp;Mat"/>
      <sheetName val="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Tanah"/>
      <sheetName val="Analisa"/>
      <sheetName val="Bangunan"/>
      <sheetName val="List"/>
      <sheetName val="Sheet1"/>
      <sheetName val="Sheet2"/>
      <sheetName val="Sheet3"/>
      <sheetName val="Data"/>
      <sheetName val="Text"/>
      <sheetName val="Analisa Safety Margin"/>
      <sheetName val="Cover"/>
      <sheetName val="Surat"/>
      <sheetName val="Pernyataan"/>
      <sheetName val="Form Tanah"/>
      <sheetName val="Form Bangunan"/>
      <sheetName val="Kendaraan"/>
      <sheetName val="Kesimpulan"/>
      <sheetName val="Data Pasar"/>
      <sheetName val="Data 1"/>
      <sheetName val="Data 2"/>
      <sheetName val="Data 3"/>
      <sheetName val="Data 4"/>
      <sheetName val="Data 5"/>
      <sheetName val="Daftar No MAPPI"/>
      <sheetName val="DATA UMUM"/>
      <sheetName val="HBU"/>
      <sheetName val="Sertipikat"/>
      <sheetName val="Safety Margin"/>
      <sheetName val="1-Cover Depan"/>
      <sheetName val="2-Daftar Isi"/>
      <sheetName val="3-Pendahuluan"/>
      <sheetName val="4-Cover Dalam"/>
      <sheetName val="5-Laporan T &amp; B"/>
      <sheetName val="6-Mesin"/>
      <sheetName val="7-Laporan Kendaraan"/>
      <sheetName val="8-Laporan Inventaris"/>
      <sheetName val="Foto-Foto"/>
      <sheetName val="Lembar Asistensi (2)"/>
      <sheetName val="Lembar QC"/>
      <sheetName val="Text NP Tanah"/>
      <sheetName val="Text Total NP"/>
      <sheetName val="Text Total Likuidasi"/>
      <sheetName val="Text Likuidasi Tanah"/>
      <sheetName val="COPYWRITE"/>
      <sheetName val="Rekap"/>
      <sheetName val="Analisa Bgn"/>
      <sheetName val="Luas Bangunan"/>
      <sheetName val="Hitungan Bangunan"/>
      <sheetName val="Resume"/>
      <sheetName val="Prod (LBE)"/>
      <sheetName val="FORM X COST"/>
      <sheetName val="Bg lt 4"/>
      <sheetName val="FORM-X-1"/>
      <sheetName val="RT"/>
      <sheetName val="FORM B"/>
      <sheetName val="FORM X"/>
      <sheetName val="Input O&amp;M"/>
      <sheetName val="Workshop"/>
      <sheetName val="PAGAR"/>
      <sheetName val="FORM_X_1"/>
      <sheetName val="As"/>
      <sheetName val="1"/>
      <sheetName val="Data-Umum"/>
      <sheetName val="données"/>
      <sheetName val="FORM-B1"/>
      <sheetName val="3"/>
      <sheetName val="Analisa_Safety_Margin"/>
      <sheetName val="Form_Tanah"/>
      <sheetName val="Form_Bangunan"/>
      <sheetName val="Data_Pasar"/>
      <sheetName val="Data_1"/>
      <sheetName val="Data_2"/>
      <sheetName val="Data_3"/>
      <sheetName val="Data_4"/>
      <sheetName val="Data_5"/>
      <sheetName val="Daftar_No_MAPPI"/>
      <sheetName val="DATA_UMUM"/>
      <sheetName val="Safety_Margin"/>
      <sheetName val="1-Cover_Depan"/>
      <sheetName val="2-Daftar_Isi"/>
      <sheetName val="4-Cover_Dalam"/>
      <sheetName val="5-Laporan_T_&amp;_B"/>
      <sheetName val="7-Laporan_Kendaraan"/>
      <sheetName val="8-Laporan_Inventaris"/>
      <sheetName val="Lembar_Asistensi_(2)"/>
      <sheetName val="Lembar_QC"/>
      <sheetName val="Text_NP_Tanah"/>
      <sheetName val="Text_Total_NP"/>
      <sheetName val="Text_Total_Likuidasi"/>
      <sheetName val="Text_Likuidasi_Tanah"/>
      <sheetName val="Analisa_Bgn"/>
      <sheetName val="Luas_Bangunan"/>
      <sheetName val="FORM_X_COST"/>
      <sheetName val="Prod_(LBE)"/>
      <sheetName val="Hitungan_Bangunan"/>
      <sheetName val="Bg_lt_4"/>
      <sheetName val="Isian"/>
      <sheetName val="BRI I"/>
      <sheetName val="Sarana"/>
      <sheetName val="Depresiasi"/>
      <sheetName val="ue"/>
      <sheetName val="Konversi"/>
      <sheetName val="LB"/>
      <sheetName val="Sumuringin06"/>
      <sheetName val="Sb Arum06"/>
      <sheetName val="1Sumber Arum"/>
      <sheetName val="Ponco06"/>
      <sheetName val="2Ponco"/>
      <sheetName val="Parengan06"/>
      <sheetName val="3Parengan"/>
      <sheetName val="Rayung06"/>
      <sheetName val="4Rayung"/>
      <sheetName val="Raya Bangilan06"/>
      <sheetName val="5Raya Bangilan"/>
      <sheetName val="Rondokuning06"/>
      <sheetName val="6Rondo Kuning"/>
      <sheetName val="DesaBangilan06"/>
      <sheetName val="7Desa Bangilan"/>
      <sheetName val="Kutorejo06"/>
      <sheetName val="8Kutorejo"/>
      <sheetName val="Sriti"/>
      <sheetName val="Bangilan"/>
      <sheetName val="Sidotentrem"/>
      <sheetName val="Mojorranu"/>
      <sheetName val="AF"/>
      <sheetName val="Ring"/>
      <sheetName val="BRI_I"/>
      <sheetName val="Sb_Arum06"/>
      <sheetName val="1Sumber_Arum"/>
      <sheetName val="Raya_Bangilan06"/>
      <sheetName val="5Raya_Bangilan"/>
      <sheetName val="6Rondo_Kuning"/>
      <sheetName val="7Desa_Bangilan"/>
      <sheetName val="FS-FORECAST"/>
      <sheetName val="LEADSCHEDULE"/>
      <sheetName val="Gmd3"/>
      <sheetName val="ASUMSI"/>
      <sheetName val="Biaya PKS"/>
      <sheetName val="Produksi &amp; Scedule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Assumption"/>
      <sheetName val="datateknis"/>
      <sheetName val="datasheet"/>
      <sheetName val="exf"/>
      <sheetName val="Karung"/>
      <sheetName val="Traf&amp;Genst"/>
      <sheetName val="BCT"/>
      <sheetName val="Daf 1"/>
      <sheetName val="BAG_2"/>
      <sheetName val="PKS"/>
      <sheetName val="FORM-ANA1"/>
      <sheetName val="Bahan Upah"/>
      <sheetName val="BOW"/>
      <sheetName val="NERACA"/>
      <sheetName val="Bang-Non-St"/>
      <sheetName val="UPAH DAN BAHAN"/>
      <sheetName val="effectif2006"/>
      <sheetName val="BRI_I1"/>
      <sheetName val="Sb_Arum061"/>
      <sheetName val="1Sumber_Arum1"/>
      <sheetName val="Raya_Bangilan061"/>
      <sheetName val="5Raya_Bangilan1"/>
      <sheetName val="6Rondo_Kuning1"/>
      <sheetName val="7Desa_Bangilan1"/>
      <sheetName val="Daftar_No_MAPPI1"/>
      <sheetName val="DATA_UMUM1"/>
      <sheetName val="Safety_Margin1"/>
      <sheetName val="1-Cover_Depan1"/>
      <sheetName val="2-Daftar_Isi1"/>
      <sheetName val="4-Cover_Dalam1"/>
      <sheetName val="5-Laporan_T_&amp;_B1"/>
      <sheetName val="7-Laporan_Kendaraan1"/>
      <sheetName val="8-Laporan_Inventaris1"/>
      <sheetName val="Lembar_Asistensi_(2)1"/>
      <sheetName val="Lembar_QC1"/>
      <sheetName val="Data_11"/>
      <sheetName val="Data_21"/>
      <sheetName val="Data_31"/>
      <sheetName val="Data_41"/>
      <sheetName val="Data_51"/>
      <sheetName val="Text_NP_Tanah1"/>
      <sheetName val="Text_Total_NP1"/>
      <sheetName val="Text_Total_Likuidasi1"/>
      <sheetName val="Text_Likuidasi_Tanah1"/>
      <sheetName val="pek tanah utk irigasi"/>
      <sheetName val="CP TARGET"/>
      <sheetName val="CP PROYEK"/>
      <sheetName val="Marshal"/>
      <sheetName val="Invesment"/>
      <sheetName val="STR"/>
      <sheetName val="TB98,oct99&amp;sap99-WPL"/>
      <sheetName val="Price"/>
      <sheetName val="STRUKTUR"/>
      <sheetName val="ARSITEKTUR"/>
      <sheetName val="Input_O&amp;M"/>
      <sheetName val="Analisa_Safety_Margin1"/>
      <sheetName val="Form_Tanah1"/>
      <sheetName val="Form_Bangunan1"/>
      <sheetName val="Data_Pasar1"/>
      <sheetName val="Analisa_Bgn1"/>
      <sheetName val="Luas_Bangunan1"/>
      <sheetName val="FORM_X_COST1"/>
      <sheetName val="Hitungan_Bangunan1"/>
      <sheetName val="Prod_(LBE)1"/>
      <sheetName val="Bg_lt_41"/>
      <sheetName val="FORM-ANA2"/>
      <sheetName val="CF-Projection"/>
      <sheetName val="Harga"/>
      <sheetName val="Umur Bgn"/>
      <sheetName val="Harsat Bahan"/>
      <sheetName val="Harsat Upah"/>
      <sheetName val="Cashflow"/>
      <sheetName val="Sat-Tan"/>
      <sheetName val="Infrastruktur"/>
      <sheetName val="Bilanz Bus.plan 2002"/>
      <sheetName val="RATE"/>
      <sheetName val="Rek.Analisa"/>
      <sheetName val="Analisa BCT"/>
      <sheetName val="Kaliandra"/>
      <sheetName val="Data Material Lokal"/>
      <sheetName val="posjaga-gudangkompresor(1-10)"/>
      <sheetName val="stocksmg"/>
      <sheetName val="DIRECT COST"/>
      <sheetName val="data-hujan"/>
      <sheetName val="Harian"/>
      <sheetName val="GAJI PBL"/>
      <sheetName val="XXXXXXXXXXXX"/>
      <sheetName val="Profit Loss"/>
      <sheetName val="kumpulan"/>
      <sheetName val="BGN"/>
      <sheetName val="DDB"/>
      <sheetName val="BCR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Rinci-Biaya"/>
      <sheetName val="Rinci-Pendapatan"/>
      <sheetName val="Sheet1 (3)"/>
      <sheetName val="Pemadatan Tanah (Jalan)"/>
      <sheetName val="penjualan"/>
      <sheetName val="cost recovery"/>
      <sheetName val="HRG BHN"/>
      <sheetName val="Sales (Pabrik lc)"/>
      <sheetName val="Biaya_PKS"/>
      <sheetName val="Produksi_&amp;_Scedule"/>
      <sheetName val="Project_Cost"/>
      <sheetName val="Risk_Analisis"/>
      <sheetName val="IRR_ALL"/>
      <sheetName val="Bahan_Upah"/>
      <sheetName val="Surat Ga kepake"/>
      <sheetName val="DENAH"/>
      <sheetName val="Export"/>
      <sheetName val="._uko Padi Mas dr BATAM_xls_._u"/>
      <sheetName val="shareholders"/>
      <sheetName val="Lampiran"/>
      <sheetName val="Personnaliser votre facture"/>
      <sheetName val="Facture"/>
      <sheetName val="2-Daftar@_x001c__x0003_"/>
      <sheetName val="_x0000_] _x0000__x0000__x0000__x0000__x0000__x0000__x0000__x0000__x0000_h[ _x0000_`^"/>
      <sheetName val="Financials"/>
      <sheetName val="Input"/>
      <sheetName val="10 yr val"/>
      <sheetName val="2-Daftar@_x005f_x001c__x005f_x0003_"/>
      <sheetName val="_x005f_x0000__ _x005f_x0000__x005f_x0000__x005f_x0000_"/>
      <sheetName val="Harga Bahan"/>
      <sheetName val="Exc. Rate"/>
      <sheetName val=""/>
      <sheetName val="Ruko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TPZE"/>
      <sheetName val="TRG"/>
      <sheetName val="DD"/>
      <sheetName val="Teks"/>
      <sheetName val="SPL"/>
      <sheetName val="Harga Sat"/>
      <sheetName val="LPJ-Bm"/>
      <sheetName val="FINISHING"/>
      <sheetName val="Hit Bgn"/>
      <sheetName val="Harga Satuan"/>
      <sheetName val="Mesin"/>
      <sheetName val="Saf.Bang."/>
      <sheetName val="Saf.tan."/>
      <sheetName val="posjaga-gudangkompresor,1-10)"/>
      <sheetName val="Analisa Expose Time"/>
      <sheetName val="Tabel exposure time"/>
      <sheetName val="dari pak rizki novarino"/>
      <sheetName val="Pelaporan"/>
      <sheetName val="Text Bilangan"/>
      <sheetName val="Lembar1"/>
      <sheetName val="01"/>
      <sheetName val="IKK"/>
      <sheetName val="BUT"/>
      <sheetName val="Lembar Asistensi"/>
      <sheetName val="L1"/>
      <sheetName val="L2"/>
      <sheetName val="L3"/>
      <sheetName val="L4 Pernyataan"/>
      <sheetName val="5-6 Penugasan"/>
      <sheetName val="Foto- T&amp;B "/>
      <sheetName val="Peta Mapp &amp; Denah"/>
      <sheetName val="PEMB.(1)"/>
      <sheetName val="PEMB.(2)"/>
      <sheetName val="PEMB.(3)"/>
      <sheetName val="FORM A"/>
      <sheetName val="FORM C"/>
      <sheetName val="Ringkasan Tanah Bangunan"/>
      <sheetName val="Pembatas Lampiran"/>
      <sheetName val="Ringkasan Gabungan"/>
      <sheetName val="FOTO (1)"/>
      <sheetName val="FOTO (2)"/>
      <sheetName val="PETA LOKASI"/>
      <sheetName val="LAYOUT TNH"/>
      <sheetName val="LAYOUT BGN"/>
      <sheetName val="FORM_B"/>
      <sheetName val="FORM_X"/>
      <sheetName val="BCT-2013"/>
      <sheetName val="B-Sut"/>
      <sheetName val="INV"/>
      <sheetName val="Bor Pile"/>
      <sheetName val="may'03"/>
      <sheetName val="Io_N"/>
      <sheetName val="?] ?????????h[ ?`^"/>
      <sheetName val="__ _________h_ _`^"/>
      <sheetName val="BRI_I2"/>
      <sheetName val="Sb_Arum062"/>
      <sheetName val="1Sumber_Arum2"/>
      <sheetName val="Raya_Bangilan062"/>
      <sheetName val="5Raya_Bangilan2"/>
      <sheetName val="6Rondo_Kuning2"/>
      <sheetName val="7Desa_Bangilan2"/>
      <sheetName val="Daftar_No_MAPPI2"/>
      <sheetName val="DATA_UMUM2"/>
      <sheetName val="Safety_Margin2"/>
      <sheetName val="1-Cover_Depan2"/>
      <sheetName val="2-Daftar_Isi2"/>
      <sheetName val="4-Cover_Dalam2"/>
      <sheetName val="5-Laporan_T_&amp;_B2"/>
      <sheetName val="7-Laporan_Kendaraan2"/>
      <sheetName val="8-Laporan_Inventaris2"/>
      <sheetName val="Lembar_Asistensi_(2)2"/>
      <sheetName val="Lembar_QC2"/>
      <sheetName val="Data_12"/>
      <sheetName val="Data_22"/>
      <sheetName val="Data_32"/>
      <sheetName val="Data_42"/>
      <sheetName val="Data_52"/>
      <sheetName val="Text_NP_Tanah2"/>
      <sheetName val="Text_Total_NP2"/>
      <sheetName val="Text_Total_Likuidasi2"/>
      <sheetName val="Text_Likuidasi_Tanah2"/>
      <sheetName val="Biaya_PKS1"/>
      <sheetName val="Produksi_&amp;_Scedule1"/>
      <sheetName val="Project_Cost1"/>
      <sheetName val="Risk_Analisis1"/>
      <sheetName val="IRR_ALL1"/>
      <sheetName val="Bahan_Upah1"/>
      <sheetName val="UPAH_DAN_BAHAN"/>
      <sheetName val="cost_recovery"/>
      <sheetName val="HRG_BHN"/>
      <sheetName val="pek_tanah_utk_irigasi"/>
      <sheetName val="CP_TARGET"/>
      <sheetName val="CP_PROYEK"/>
      <sheetName val="Harsat_Bahan"/>
      <sheetName val="Harsat_Upah"/>
      <sheetName val="Surat_Ga_kepake"/>
      <sheetName val="Sales_(Pabrik_lc)"/>
      <sheetName val="Analisa Bang"/>
      <sheetName val="KALENDER"/>
      <sheetName val="Nilai_Kbn_mitra"/>
      <sheetName val="Jdw-KI"/>
      <sheetName val="FORM-BANGUNAN"/>
      <sheetName val="Isian ok"/>
      <sheetName val="FASILITAS"/>
      <sheetName val="2-Daftar@_x005f_x005f_x005f_x001c__x005f_x005f_x"/>
      <sheetName val="_x005f_x005f_x005f_x0000__ _x005f_x005f_x005f_x0000__x"/>
      <sheetName val="RATIO"/>
      <sheetName val="Income Statement"/>
      <sheetName val="PD_Budget"/>
      <sheetName val="Debt"/>
      <sheetName val="Cash"/>
      <sheetName val="OPEX_Budget"/>
      <sheetName val="Std-Prod KS"/>
      <sheetName val="206 Kendaraan"/>
      <sheetName val="bq"/>
      <sheetName val="PL98"/>
      <sheetName val="SERV.EQ"/>
      <sheetName val="OE"/>
      <sheetName val="Des"/>
      <sheetName val="Daf_1"/>
      <sheetName val="PABRIK (2)"/>
      <sheetName val="kurs"/>
      <sheetName val="MASTER"/>
      <sheetName val="U-EK"/>
      <sheetName val="BPP"/>
      <sheetName val="Rata2 Bpp"/>
      <sheetName val="Rata2 Smd"/>
      <sheetName val="SMD"/>
      <sheetName val="BBM-03"/>
      <sheetName val="Capex"/>
      <sheetName val="Assumptions"/>
      <sheetName val="JALAN"/>
      <sheetName val="donnees"/>
      <sheetName val="HARGA ALAT &amp; BAHAN"/>
      <sheetName val="FORM-X1"/>
      <sheetName val="_x005f_x0000_] _x005f_x0000__x005f_x0000__x005f_x0000_"/>
      <sheetName val="AHSbj"/>
      <sheetName val="Sched-Ex"/>
      <sheetName val="Tenancy Sch"/>
      <sheetName val="Capitalisation"/>
      <sheetName val="Outgoings"/>
      <sheetName val="Analisa Harga"/>
      <sheetName val="Summary"/>
      <sheetName val="List PT"/>
      <sheetName val="GeneralInfo"/>
      <sheetName val="BRI_I3"/>
      <sheetName val="Sb_Arum063"/>
      <sheetName val="1Sumber_Arum3"/>
      <sheetName val="Raya_Bangilan063"/>
      <sheetName val="5Raya_Bangilan3"/>
      <sheetName val="6Rondo_Kuning3"/>
      <sheetName val="7Desa_Bangilan3"/>
      <sheetName val="Daftar_No_MAPPI3"/>
      <sheetName val="DATA_UMUM3"/>
      <sheetName val="Safety_Margin3"/>
      <sheetName val="1-Cover_Depan3"/>
      <sheetName val="2-Daftar_Isi3"/>
      <sheetName val="4-Cover_Dalam3"/>
      <sheetName val="5-Laporan_T_&amp;_B3"/>
      <sheetName val="7-Laporan_Kendaraan3"/>
      <sheetName val="8-Laporan_Inventaris3"/>
      <sheetName val="Lembar_Asistensi_(2)3"/>
      <sheetName val="Lembar_QC3"/>
      <sheetName val="Data_13"/>
      <sheetName val="Data_23"/>
      <sheetName val="Data_33"/>
      <sheetName val="Data_43"/>
      <sheetName val="Data_53"/>
      <sheetName val="Text_NP_Tanah3"/>
      <sheetName val="Text_Total_NP3"/>
      <sheetName val="Text_Total_Likuidasi3"/>
      <sheetName val="Text_Likuidasi_Tanah3"/>
      <sheetName val="FORM_X_COST2"/>
      <sheetName val="Biaya_PKS2"/>
      <sheetName val="Produksi_&amp;_Scedule2"/>
      <sheetName val="Project_Cost2"/>
      <sheetName val="Risk_Analisis2"/>
      <sheetName val="IRR_ALL2"/>
      <sheetName val="Bahan_Upah2"/>
      <sheetName val="UPAH_DAN_BAHAN1"/>
      <sheetName val="pek_tanah_utk_irigasi1"/>
      <sheetName val="CP_TARGET1"/>
      <sheetName val="CP_PROYEK1"/>
      <sheetName val="cost_recovery1"/>
      <sheetName val="HRG_BHN1"/>
      <sheetName val="Harsat_Bahan1"/>
      <sheetName val="Harsat_Upah1"/>
      <sheetName val="2-Daftar@"/>
      <sheetName val="]_h[_`^"/>
      <sheetName val="Exc__Rate"/>
      <sheetName val="Personnaliser_votre_facture"/>
      <sheetName val="Surat_Ga_kepake1"/>
      <sheetName val="Sales_(Pabrik_lc)1"/>
      <sheetName val="10_yr_val"/>
      <sheetName val="Isian_ok"/>
      <sheetName val="__uko_Padi_Mas_dr_BATAM_xls___u"/>
      <sheetName val="_x005f_x0000____x005f_x0000__x005f_x0000__x005f_x0000_"/>
      <sheetName val="Harga_Bahan"/>
      <sheetName val="?]_?????????h[_?`^"/>
      <sheetName val="2-Daftar@_x005f_x005f_x005f_x005f_x005f_x005f_x00"/>
      <sheetName val="_x005f_x005f_x005f_x005f_x005f_x005f_x005f_x0000__ _x0"/>
      <sheetName val="_x0000__ _x0000__x0000__x0000_"/>
      <sheetName val="_x005f_x005f_x005f_x005f_x005f_x005f_x005f_x005f_x005f_x005f_"/>
      <sheetName val="_x005f_x005f_x005f_x0000_] _x005f_x005f_x005f_x0000__x"/>
      <sheetName val="SRT 1-2"/>
      <sheetName val="5 yr val"/>
      <sheetName val="Graphs"/>
      <sheetName val="Faktor Likuidasi"/>
      <sheetName val="Data Sarana"/>
      <sheetName val="BTB Jakarta"/>
      <sheetName val="bobot"/>
      <sheetName val="SAT-BHN"/>
      <sheetName val="SALDO_BD"/>
      <sheetName val="Perhitungan Besi"/>
      <sheetName val="anal pipa"/>
    </sheetNames>
    <sheetDataSet>
      <sheetData sheetId="0" refreshError="1"/>
      <sheetData sheetId="1" refreshError="1"/>
      <sheetData sheetId="2">
        <row r="1">
          <cell r="B1" t="str">
            <v>Tanah Kosong</v>
          </cell>
        </row>
      </sheetData>
      <sheetData sheetId="3" refreshError="1"/>
      <sheetData sheetId="4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Ruko</v>
          </cell>
        </row>
        <row r="6">
          <cell r="B6" t="str">
            <v>Kantor</v>
          </cell>
        </row>
        <row r="7">
          <cell r="B7" t="str">
            <v>Kandang</v>
          </cell>
        </row>
        <row r="8">
          <cell r="B8" t="str">
            <v>Kebun / Sawah</v>
          </cell>
        </row>
        <row r="9">
          <cell r="B9" t="str">
            <v>Hotel</v>
          </cell>
        </row>
        <row r="10">
          <cell r="B10" t="str">
            <v>-</v>
          </cell>
        </row>
        <row r="12">
          <cell r="B12" t="str">
            <v>Segi empat</v>
          </cell>
        </row>
        <row r="13">
          <cell r="B13" t="str">
            <v>Segi tiga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2">
          <cell r="B22" t="str">
            <v>Baru</v>
          </cell>
        </row>
        <row r="23">
          <cell r="B23" t="str">
            <v>Baik</v>
          </cell>
        </row>
        <row r="24">
          <cell r="B24" t="str">
            <v>Cukup</v>
          </cell>
        </row>
        <row r="25">
          <cell r="B25" t="str">
            <v>Kurang</v>
          </cell>
        </row>
        <row r="26">
          <cell r="B26" t="str">
            <v>Scrap</v>
          </cell>
        </row>
        <row r="27">
          <cell r="B27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rendemen"/>
      <sheetName val="cpo &amp; kernel"/>
      <sheetName val="Prod- Inti"/>
      <sheetName val="Prod- Plasma"/>
      <sheetName val="Biaya"/>
      <sheetName val="Biaya (2)"/>
      <sheetName val="As"/>
      <sheetName val="PInv"/>
      <sheetName val="FactInv"/>
      <sheetName val="FInv (tidak masuk)"/>
      <sheetName val="NPInv (tidak masuk)"/>
      <sheetName val="ScheNPInv"/>
      <sheetName val="Dd"/>
      <sheetName val="LK"/>
      <sheetName val="LK (%)"/>
      <sheetName val="PB"/>
      <sheetName val="BII"/>
      <sheetName val="BTK"/>
      <sheetName val="Kap"/>
      <sheetName val="MK"/>
      <sheetName val="Jad"/>
      <sheetName val="Ratio"/>
      <sheetName val="AP"/>
      <sheetName val="Sensitivity"/>
      <sheetName val="Sheet1"/>
      <sheetName val="Sheet2"/>
      <sheetName val="List"/>
      <sheetName val="BCT"/>
      <sheetName val="FORM-X-1"/>
      <sheetName val="Revisi"/>
      <sheetName val="Sheet1 (3)"/>
      <sheetName val="Valuation"/>
      <sheetName val="PENJ.NERACA"/>
      <sheetName val="DAT_1"/>
      <sheetName val="PER PART (IX.2)"/>
      <sheetName val="FS vs Indikatif"/>
      <sheetName val="Fund &amp; Angsuran"/>
      <sheetName val="FORM X COST"/>
      <sheetName val="HPP"/>
      <sheetName val="datasheet"/>
      <sheetName val="bahan+upah"/>
      <sheetName val="1771"/>
      <sheetName val="2"/>
      <sheetName val="OE"/>
      <sheetName val="Des"/>
      <sheetName val="Bang-Non-St"/>
      <sheetName val="cpo_&amp;_kernel"/>
      <sheetName val="Prod-_Inti"/>
      <sheetName val="Prod-_Plasma"/>
      <sheetName val="Biaya_(2)"/>
      <sheetName val="FInv_(tidak_masuk)"/>
      <sheetName val="NPInv_(tidak_masuk)"/>
      <sheetName val="LK_(%)"/>
      <sheetName val="Sheet1_(3)"/>
      <sheetName val="PENJ_NERACA"/>
      <sheetName val="PER_PART_(IX_2)"/>
      <sheetName val="FS_vs_Indikatif"/>
      <sheetName val="Fund_&amp;_Angsuran"/>
      <sheetName val="Pro-Base"/>
      <sheetName val="Resume"/>
      <sheetName val="Rekap Direct Cost"/>
      <sheetName val="Marshal"/>
      <sheetName val="Assumption"/>
      <sheetName val="Daftar Blok"/>
      <sheetName val="Financials"/>
      <sheetName val="10 yr val"/>
      <sheetName val="Input"/>
      <sheetName val="BCR"/>
      <sheetName val="K-9 Ok"/>
      <sheetName val="data"/>
      <sheetName val="S.UPAH"/>
      <sheetName val="S.BAHAN"/>
      <sheetName val="Harga"/>
      <sheetName val="Rinci-Biaya"/>
      <sheetName val="Rinci-Pendapatan"/>
      <sheetName val="Gaji"/>
      <sheetName val="Detail"/>
      <sheetName val="Analisa BCT"/>
      <sheetName val="Kaliandra"/>
      <sheetName val="Data Material Lokal"/>
      <sheetName val="ENTRY AWAL"/>
      <sheetName val="BANK"/>
      <sheetName val="IM"/>
      <sheetName val="TNH"/>
      <sheetName val="IKK"/>
      <sheetName val="BTB"/>
      <sheetName val="KODE"/>
      <sheetName val="Reg.PP"/>
      <sheetName val="SUM"/>
      <sheetName val="GH Quantity"/>
      <sheetName val="RT"/>
      <sheetName val="2007"/>
      <sheetName val="UPAH DAN BAHAN"/>
      <sheetName val="Mesin"/>
      <sheetName val="Bahan"/>
      <sheetName val="Rek.Analisa"/>
      <sheetName val="#REF!"/>
      <sheetName val="KK CFP"/>
      <sheetName val="PO"/>
      <sheetName val="PABRIK (2)"/>
      <sheetName val="RESOURCE MODEL"/>
      <sheetName val="KBProdTBS03.rpt"/>
      <sheetName val="21s"/>
      <sheetName val="28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JSiar"/>
      <sheetName val="Akomodasi"/>
      <sheetName val="Asumsi"/>
      <sheetName val="JADI"/>
      <sheetName val="tt-biaya"/>
      <sheetName val="Cash-print"/>
      <sheetName val="Upah_Bahan"/>
      <sheetName val="Ring"/>
      <sheetName val="bau"/>
      <sheetName val="REKAP"/>
      <sheetName val="Daftar No MAPPI"/>
      <sheetName val="Mobil"/>
      <sheetName val="Indek Kemahalan"/>
      <sheetName val="INV"/>
      <sheetName val="BBM"/>
      <sheetName val="Transport "/>
      <sheetName val="CJE"/>
      <sheetName val="ISIAN"/>
      <sheetName val="Premi Iuran"/>
      <sheetName val="kki"/>
      <sheetName val="fin pro centers"/>
      <sheetName val="SUMMARY"/>
      <sheetName val="Bill No 6 Koord &amp; Attendance"/>
      <sheetName val="Daf 1"/>
      <sheetName val="Harga Material Lokal"/>
      <sheetName val="BQ_E20_02_Rp_"/>
      <sheetName val="T.material"/>
      <sheetName val="Std-Prod KS"/>
      <sheetName val="upah-bahan satker_revisi"/>
      <sheetName val="SPRS breakdown pricing"/>
      <sheetName val="cov"/>
      <sheetName val="UND"/>
      <sheetName val="Lokasi"/>
      <sheetName val="An. Beton"/>
      <sheetName val="HALAMAN 1-60"/>
      <sheetName val="Cashflow"/>
      <sheetName val="PERSIAPAN"/>
      <sheetName val="UTILITAS"/>
      <sheetName val="H.Satuan"/>
      <sheetName val="RAB ME"/>
      <sheetName val="prg-old"/>
      <sheetName val="Stock"/>
      <sheetName val="shareholders"/>
      <sheetName val="Lampiran"/>
      <sheetName val="Bill_2"/>
      <sheetName val="FINISHING"/>
      <sheetName val="Bangunan"/>
      <sheetName val="Resume Nilai"/>
      <sheetName val="Resume T&amp;B"/>
      <sheetName val="Inputs"/>
      <sheetName val="KEUANGAN"/>
      <sheetName val="RENCANA KERJA"/>
      <sheetName val="COA"/>
      <sheetName val="RATE"/>
      <sheetName val="Ass"/>
      <sheetName val="RUKO TYPE 1"/>
      <sheetName val="Harga Sat"/>
      <sheetName val="REKAP Tbh"/>
      <sheetName val="OPNAME GOOD STOCK"/>
      <sheetName val="OPNAME SALES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rif"/>
      <sheetName val="As"/>
      <sheetName val="Inv"/>
      <sheetName val="Pen"/>
      <sheetName val="FS"/>
      <sheetName val="R-Jalan"/>
      <sheetName val="PB"/>
      <sheetName val="R-Inap"/>
      <sheetName val="Other"/>
      <sheetName val="DLL"/>
      <sheetName val="Jad"/>
      <sheetName val="AP"/>
      <sheetName val="AP (2)"/>
      <sheetName val="Other (2)"/>
      <sheetName val="AP_(2)"/>
      <sheetName val="Other_(2)"/>
      <sheetName val="data"/>
      <sheetName val="Ring"/>
      <sheetName val="List"/>
      <sheetName val="kki"/>
      <sheetName val="fin pro centers"/>
      <sheetName val="SUMMARY"/>
      <sheetName val="JD"/>
      <sheetName val="T.material"/>
      <sheetName val="OE"/>
      <sheetName val="BCT"/>
      <sheetName val="Rinci-Biaya"/>
      <sheetName val="Rinci-Pendapatan"/>
      <sheetName val="Dat-Bgt"/>
      <sheetName val="Cashflow"/>
      <sheetName val="datasheet"/>
      <sheetName val="AP_(2)1"/>
      <sheetName val="Other_(2)1"/>
      <sheetName val="fin_pro_centers"/>
      <sheetName val="T_material"/>
      <sheetName val="LDA LTW"/>
      <sheetName val="rab lt 2 bo"/>
      <sheetName val="Des"/>
      <sheetName val="BCT-2013"/>
      <sheetName val="R"/>
      <sheetName val="BCR"/>
      <sheetName val="Resume"/>
      <sheetName val="Data Pembanding"/>
      <sheetName val="RT"/>
      <sheetName val="analisa"/>
      <sheetName val="bobot"/>
      <sheetName val="RAB"/>
      <sheetName val="Harga Bahan"/>
      <sheetName val="Pro-Base"/>
      <sheetName val="Sheet1 (3)"/>
      <sheetName val="Isian"/>
      <sheetName val="datateknis"/>
      <sheetName val="Harga Material Lokal"/>
      <sheetName val="Mesin"/>
      <sheetName val="Revenue"/>
      <sheetName val="JSiar"/>
      <sheetName val="FORM-X-1"/>
      <sheetName val="Fixset"/>
      <sheetName val="beton"/>
      <sheetName val="HarSat"/>
      <sheetName val="BAU"/>
      <sheetName val="FS-FORECAST"/>
      <sheetName val="LEADSCHEDULE"/>
      <sheetName val="Add-trans"/>
      <sheetName val="S-2"/>
      <sheetName val="S-1"/>
      <sheetName val="Add-rev"/>
      <sheetName val="Exist"/>
      <sheetName val="Tot"/>
      <sheetName val="Tranponder"/>
      <sheetName val="Financials"/>
      <sheetName val="10 yr val"/>
      <sheetName val="Input"/>
    </sheetNames>
    <sheetDataSet>
      <sheetData sheetId="0">
        <row r="49">
          <cell r="I49">
            <v>0.1</v>
          </cell>
        </row>
      </sheetData>
      <sheetData sheetId="1"/>
      <sheetData sheetId="2" refreshError="1">
        <row r="49">
          <cell r="I49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compar"/>
      <sheetName val="Bangunan"/>
      <sheetName val="pembanding"/>
      <sheetName val="spl"/>
      <sheetName val="Hit Luas"/>
      <sheetName val="yield"/>
      <sheetName val="Peta"/>
      <sheetName val="GS"/>
      <sheetName val="GB"/>
      <sheetName val="GB (1)"/>
      <sheetName val="DatPem"/>
      <sheetName val="Foto"/>
      <sheetName val="Sheet2 (2)"/>
      <sheetName val="Sheet1"/>
      <sheetName val="Sheet2"/>
    </sheetNames>
    <sheetDataSet>
      <sheetData sheetId="0"/>
      <sheetData sheetId="1"/>
      <sheetData sheetId="2"/>
      <sheetData sheetId="3">
        <row r="51">
          <cell r="J51">
            <v>2171300000</v>
          </cell>
        </row>
      </sheetData>
      <sheetData sheetId="4"/>
      <sheetData sheetId="5">
        <row r="2">
          <cell r="DE2" t="str">
            <v>JUMLAH LANTAI</v>
          </cell>
          <cell r="DG2" t="str">
            <v>RUMAH TINGGAL MEWAH</v>
          </cell>
          <cell r="DH2" t="str">
            <v>RUMAH TINGGAL MENENGAH</v>
          </cell>
          <cell r="DI2" t="str">
            <v>RUMAH TINGGAL SEDERHANA</v>
          </cell>
          <cell r="DJ2" t="str">
            <v>SEMI PERMANEN</v>
          </cell>
          <cell r="DK2" t="str">
            <v>GUDANG</v>
          </cell>
          <cell r="DL2" t="str">
            <v>GEDUNG BERTINGKAT RENDAH &lt; 5 LANTAI</v>
          </cell>
          <cell r="DM2" t="str">
            <v>GEDUNG BERTINGKAT SEDANG 5-8 LANTAI</v>
          </cell>
          <cell r="DN2" t="str">
            <v>GEDUNG BERTINGKAT TINGGI &gt; 8 LANTAI</v>
          </cell>
          <cell r="DO2" t="str">
            <v>MALL 4 LANTAI + 1 BASEMENT</v>
          </cell>
          <cell r="DP2" t="str">
            <v>HOTEL 8 LANTAI</v>
          </cell>
          <cell r="DQ2" t="str">
            <v>APARTEMEN 14 LANTAI + 2 SEMI BASEMENT</v>
          </cell>
        </row>
        <row r="3">
          <cell r="DA3" t="str">
            <v>PROVINSI NANGGROE ACEH DARUSSALAM</v>
          </cell>
          <cell r="DE3">
            <v>1</v>
          </cell>
          <cell r="DF3" t="str">
            <v>Lantai</v>
          </cell>
          <cell r="DG3">
            <v>0.91739999999999999</v>
          </cell>
          <cell r="DH3">
            <v>0.91739999999999999</v>
          </cell>
          <cell r="DI3">
            <v>1</v>
          </cell>
          <cell r="DJ3">
            <v>1</v>
          </cell>
          <cell r="DK3">
            <v>1</v>
          </cell>
          <cell r="DL3">
            <v>0.89290000000000003</v>
          </cell>
        </row>
        <row r="4">
          <cell r="DA4" t="str">
            <v>PROVINSI SUMATERA UTARA</v>
          </cell>
          <cell r="DE4">
            <v>2</v>
          </cell>
          <cell r="DF4" t="str">
            <v>Lantai</v>
          </cell>
          <cell r="DG4">
            <v>1</v>
          </cell>
          <cell r="DH4">
            <v>1</v>
          </cell>
          <cell r="DI4">
            <v>1.0900000000000001</v>
          </cell>
          <cell r="DJ4">
            <v>1.0900000000000001</v>
          </cell>
          <cell r="DK4">
            <v>1.0900000000000001</v>
          </cell>
          <cell r="DL4">
            <v>0.97319999999999995</v>
          </cell>
          <cell r="DO4">
            <v>0.89290000000000003</v>
          </cell>
        </row>
        <row r="5">
          <cell r="DA5" t="str">
            <v>PROVINSI SUMATERA BARAT</v>
          </cell>
          <cell r="DE5">
            <v>3</v>
          </cell>
          <cell r="DF5" t="str">
            <v>Lantai</v>
          </cell>
          <cell r="DG5">
            <v>1.0275000000000001</v>
          </cell>
          <cell r="DH5">
            <v>1.0275000000000001</v>
          </cell>
          <cell r="DI5">
            <v>1.1200000000000001</v>
          </cell>
          <cell r="DJ5">
            <v>1.1200000000000001</v>
          </cell>
          <cell r="DK5">
            <v>1.1200000000000001</v>
          </cell>
          <cell r="DL5">
            <v>1</v>
          </cell>
          <cell r="DO5">
            <v>0.97319999999999995</v>
          </cell>
        </row>
        <row r="6">
          <cell r="DA6" t="str">
            <v>PROVINSI RIAU</v>
          </cell>
          <cell r="DE6">
            <v>4</v>
          </cell>
          <cell r="DF6" t="str">
            <v>Lantai</v>
          </cell>
          <cell r="DG6">
            <v>1.0412999999999999</v>
          </cell>
          <cell r="DH6">
            <v>1.0412999999999999</v>
          </cell>
          <cell r="DL6">
            <v>1.0134000000000001</v>
          </cell>
          <cell r="DO6">
            <v>1</v>
          </cell>
        </row>
        <row r="7">
          <cell r="DA7" t="str">
            <v>PROVINSI JAMBI</v>
          </cell>
          <cell r="DE7">
            <v>5</v>
          </cell>
          <cell r="DF7" t="str">
            <v>Lantai</v>
          </cell>
          <cell r="DM7">
            <v>0.91859999999999997</v>
          </cell>
          <cell r="DO7">
            <v>1.0134000000000001</v>
          </cell>
        </row>
        <row r="8">
          <cell r="DA8" t="str">
            <v>PROVINSI SUMATERA SELATAN</v>
          </cell>
          <cell r="DE8">
            <v>6</v>
          </cell>
          <cell r="DF8" t="str">
            <v>Lantai</v>
          </cell>
          <cell r="DM8">
            <v>0.94620000000000004</v>
          </cell>
          <cell r="DO8">
            <v>1.0300457217504899</v>
          </cell>
        </row>
        <row r="9">
          <cell r="DA9" t="str">
            <v>PROVINSI BENGKULU</v>
          </cell>
          <cell r="DE9">
            <v>7</v>
          </cell>
          <cell r="DF9" t="str">
            <v>Lantai</v>
          </cell>
          <cell r="DM9">
            <v>0.97709999999999997</v>
          </cell>
        </row>
        <row r="10">
          <cell r="DA10" t="str">
            <v>PROVINSI LAMPUNG</v>
          </cell>
          <cell r="DE10">
            <v>8</v>
          </cell>
          <cell r="DF10" t="str">
            <v>Lantai</v>
          </cell>
          <cell r="DM10">
            <v>1</v>
          </cell>
        </row>
        <row r="11">
          <cell r="DA11" t="str">
            <v>PROVINSI KEPULAUAN BANGKA BELITUNG</v>
          </cell>
          <cell r="DE11">
            <v>9</v>
          </cell>
          <cell r="DF11" t="str">
            <v>Lantai</v>
          </cell>
          <cell r="DN11">
            <v>0.86360000000000003</v>
          </cell>
          <cell r="DO11">
            <v>0.86360000000000003</v>
          </cell>
          <cell r="DP11">
            <v>0.86360000000000003</v>
          </cell>
          <cell r="DQ11">
            <v>0.86360000000000003</v>
          </cell>
        </row>
        <row r="12">
          <cell r="DA12" t="str">
            <v>PROVINSI KEPULAUAN RIAU</v>
          </cell>
          <cell r="DE12">
            <v>10</v>
          </cell>
          <cell r="DF12" t="str">
            <v>Lantai</v>
          </cell>
          <cell r="DN12">
            <v>0.88339999999999996</v>
          </cell>
          <cell r="DO12">
            <v>0.88339999999999996</v>
          </cell>
          <cell r="DP12">
            <v>0.88339999999999996</v>
          </cell>
          <cell r="DQ12">
            <v>0.88339999999999996</v>
          </cell>
        </row>
        <row r="13">
          <cell r="DA13" t="str">
            <v>PROVINSI DKI JAKARTA</v>
          </cell>
          <cell r="DE13">
            <v>11</v>
          </cell>
          <cell r="DF13" t="str">
            <v>Lantai</v>
          </cell>
          <cell r="DN13">
            <v>0.90239999999999998</v>
          </cell>
          <cell r="DO13">
            <v>0.90239999999999998</v>
          </cell>
          <cell r="DP13">
            <v>0.90239999999999998</v>
          </cell>
          <cell r="DQ13">
            <v>0.90239999999999998</v>
          </cell>
        </row>
        <row r="14">
          <cell r="DA14" t="str">
            <v>PROVINSI JAWA BARAT</v>
          </cell>
          <cell r="DE14">
            <v>12</v>
          </cell>
          <cell r="DF14" t="str">
            <v>Lantai</v>
          </cell>
          <cell r="DN14">
            <v>0.92230000000000001</v>
          </cell>
          <cell r="DO14">
            <v>0.92230000000000001</v>
          </cell>
          <cell r="DP14">
            <v>0.92230000000000001</v>
          </cell>
          <cell r="DQ14">
            <v>0.92230000000000001</v>
          </cell>
        </row>
        <row r="15">
          <cell r="DA15" t="str">
            <v>PROVINSI JAWA TENGAH</v>
          </cell>
          <cell r="DE15">
            <v>13</v>
          </cell>
          <cell r="DF15" t="str">
            <v>Lantai</v>
          </cell>
          <cell r="DN15">
            <v>0.94130000000000003</v>
          </cell>
          <cell r="DO15">
            <v>0.94130000000000003</v>
          </cell>
          <cell r="DP15">
            <v>0.94130000000000003</v>
          </cell>
          <cell r="DQ15">
            <v>0.94130000000000003</v>
          </cell>
        </row>
        <row r="16">
          <cell r="DA16" t="str">
            <v>PROVINSI DI YOGYAKARTA</v>
          </cell>
          <cell r="DE16">
            <v>14</v>
          </cell>
          <cell r="DF16" t="str">
            <v>Lantai</v>
          </cell>
          <cell r="DN16">
            <v>0.96109999999999995</v>
          </cell>
          <cell r="DO16">
            <v>0.96109999999999995</v>
          </cell>
          <cell r="DP16">
            <v>0.96109999999999995</v>
          </cell>
          <cell r="DQ16">
            <v>0.96109999999999995</v>
          </cell>
        </row>
        <row r="17">
          <cell r="DA17" t="str">
            <v>PROVINSI JAWA TIMUR</v>
          </cell>
          <cell r="DE17">
            <v>15</v>
          </cell>
          <cell r="DF17" t="str">
            <v>Lantai</v>
          </cell>
          <cell r="DN17">
            <v>0.98009999999999997</v>
          </cell>
          <cell r="DO17">
            <v>0.98009999999999997</v>
          </cell>
          <cell r="DP17">
            <v>0.98009999999999997</v>
          </cell>
          <cell r="DQ17">
            <v>0.98009999999999997</v>
          </cell>
        </row>
        <row r="18">
          <cell r="DA18" t="str">
            <v>PROVINSI BANTEN</v>
          </cell>
          <cell r="DE18">
            <v>16</v>
          </cell>
          <cell r="DF18" t="str">
            <v>Lantai</v>
          </cell>
          <cell r="DN18">
            <v>1</v>
          </cell>
          <cell r="DO18">
            <v>1</v>
          </cell>
          <cell r="DP18">
            <v>1</v>
          </cell>
          <cell r="DQ18">
            <v>1</v>
          </cell>
        </row>
        <row r="19">
          <cell r="DA19" t="str">
            <v>PROVINSI BALI</v>
          </cell>
          <cell r="DE19">
            <v>17</v>
          </cell>
          <cell r="DF19" t="str">
            <v>Lantai</v>
          </cell>
          <cell r="DN19">
            <v>1.0189999999999999</v>
          </cell>
          <cell r="DO19">
            <v>1.0189999999999999</v>
          </cell>
          <cell r="DP19">
            <v>1.0189999999999999</v>
          </cell>
          <cell r="DQ19">
            <v>1.0189999999999999</v>
          </cell>
        </row>
        <row r="20">
          <cell r="DA20" t="str">
            <v>PROVINSI NUSA TENGGARA BARAT</v>
          </cell>
          <cell r="DE20">
            <v>18</v>
          </cell>
          <cell r="DF20" t="str">
            <v>Lantai</v>
          </cell>
          <cell r="DN20">
            <v>1.0388999999999999</v>
          </cell>
          <cell r="DO20">
            <v>1.0388999999999999</v>
          </cell>
          <cell r="DP20">
            <v>1.0388999999999999</v>
          </cell>
          <cell r="DQ20">
            <v>1.0388999999999999</v>
          </cell>
        </row>
        <row r="21">
          <cell r="DA21" t="str">
            <v>PROVINSI NUSA TENGGARA TIMUR</v>
          </cell>
          <cell r="DE21">
            <v>19</v>
          </cell>
          <cell r="DF21" t="str">
            <v>Lantai</v>
          </cell>
          <cell r="DN21">
            <v>1.0579000000000001</v>
          </cell>
          <cell r="DO21">
            <v>1.0579000000000001</v>
          </cell>
          <cell r="DP21">
            <v>1.0579000000000001</v>
          </cell>
          <cell r="DQ21">
            <v>1.0579000000000001</v>
          </cell>
        </row>
        <row r="22">
          <cell r="DA22" t="str">
            <v>PROVINSI KALIMANTAN BARAT</v>
          </cell>
          <cell r="DE22">
            <v>20</v>
          </cell>
          <cell r="DF22" t="str">
            <v>Lantai</v>
          </cell>
          <cell r="DN22">
            <v>1.0777000000000001</v>
          </cell>
          <cell r="DO22">
            <v>1.0777000000000001</v>
          </cell>
          <cell r="DP22">
            <v>1.0777000000000001</v>
          </cell>
          <cell r="DQ22">
            <v>1.0777000000000001</v>
          </cell>
        </row>
        <row r="23">
          <cell r="DA23" t="str">
            <v>PROVINSI KALIMANTAN TENGAH</v>
          </cell>
          <cell r="DE23">
            <v>21</v>
          </cell>
          <cell r="DF23" t="str">
            <v>Lantai</v>
          </cell>
          <cell r="DN23">
            <v>1.0967</v>
          </cell>
          <cell r="DO23">
            <v>1.0967</v>
          </cell>
          <cell r="DP23">
            <v>1.0967</v>
          </cell>
          <cell r="DQ23">
            <v>1.0967</v>
          </cell>
        </row>
        <row r="24">
          <cell r="DA24" t="str">
            <v>PROVINSI KALIMANTAN SELATAN</v>
          </cell>
          <cell r="DE24">
            <v>22</v>
          </cell>
          <cell r="DF24" t="str">
            <v>Lantai</v>
          </cell>
          <cell r="DN24">
            <v>1.1166</v>
          </cell>
          <cell r="DO24">
            <v>1.1166</v>
          </cell>
          <cell r="DP24">
            <v>1.1166</v>
          </cell>
          <cell r="DQ24">
            <v>1.1166</v>
          </cell>
        </row>
        <row r="25">
          <cell r="DA25" t="str">
            <v>PROVINSI KALIMANTAN TIMUR</v>
          </cell>
          <cell r="DE25">
            <v>23</v>
          </cell>
          <cell r="DF25" t="str">
            <v>Lantai</v>
          </cell>
          <cell r="DN25">
            <v>1.1364000000000001</v>
          </cell>
          <cell r="DO25">
            <v>1.1364000000000001</v>
          </cell>
          <cell r="DP25">
            <v>1.1364000000000001</v>
          </cell>
          <cell r="DQ25">
            <v>1.1364000000000001</v>
          </cell>
        </row>
        <row r="26">
          <cell r="DA26" t="str">
            <v>PROVINSI KALIMANTAN UTARA</v>
          </cell>
          <cell r="DE26">
            <v>24</v>
          </cell>
          <cell r="DF26" t="str">
            <v>Lantai</v>
          </cell>
          <cell r="DN26">
            <v>1.1554</v>
          </cell>
          <cell r="DO26">
            <v>1.1554</v>
          </cell>
          <cell r="DP26">
            <v>1.1554</v>
          </cell>
          <cell r="DQ26">
            <v>1.1554</v>
          </cell>
        </row>
        <row r="27">
          <cell r="DA27" t="str">
            <v>PROVINSI SULAWESI UTARA</v>
          </cell>
          <cell r="DE27">
            <v>25</v>
          </cell>
          <cell r="DF27" t="str">
            <v>Lantai</v>
          </cell>
          <cell r="DN27">
            <v>1.1753</v>
          </cell>
          <cell r="DO27">
            <v>1.1753</v>
          </cell>
          <cell r="DP27">
            <v>1.1753</v>
          </cell>
          <cell r="DQ27">
            <v>1.1753</v>
          </cell>
        </row>
        <row r="28">
          <cell r="DA28" t="str">
            <v>PROVINSI SULAWESI TENGAH</v>
          </cell>
          <cell r="DE28">
            <v>26</v>
          </cell>
          <cell r="DF28" t="str">
            <v>Lantai</v>
          </cell>
          <cell r="DN28">
            <v>1.1942999999999999</v>
          </cell>
          <cell r="DO28">
            <v>1.1942999999999999</v>
          </cell>
          <cell r="DP28">
            <v>1.1942999999999999</v>
          </cell>
          <cell r="DQ28">
            <v>1.1942999999999999</v>
          </cell>
        </row>
        <row r="29">
          <cell r="DA29" t="str">
            <v>PROVINSI SULAWESI SELATAN</v>
          </cell>
          <cell r="DE29">
            <v>27</v>
          </cell>
          <cell r="DF29" t="str">
            <v>Lantai</v>
          </cell>
          <cell r="DN29">
            <v>1.2141999999999999</v>
          </cell>
          <cell r="DO29">
            <v>1.2141999999999999</v>
          </cell>
          <cell r="DP29">
            <v>1.2141999999999999</v>
          </cell>
          <cell r="DQ29">
            <v>1.2141999999999999</v>
          </cell>
        </row>
        <row r="30">
          <cell r="DA30" t="str">
            <v>PROVINSI SULAWESI TENGGARA</v>
          </cell>
          <cell r="DE30">
            <v>28</v>
          </cell>
          <cell r="DF30" t="str">
            <v>Lantai</v>
          </cell>
          <cell r="DN30">
            <v>1.234</v>
          </cell>
          <cell r="DO30">
            <v>1.234</v>
          </cell>
          <cell r="DP30">
            <v>1.234</v>
          </cell>
          <cell r="DQ30">
            <v>1.234</v>
          </cell>
        </row>
        <row r="31">
          <cell r="DA31" t="str">
            <v>PROVINSI GORONTALO</v>
          </cell>
          <cell r="DE31">
            <v>29</v>
          </cell>
          <cell r="DF31" t="str">
            <v>Lantai</v>
          </cell>
          <cell r="DN31">
            <v>1.2539</v>
          </cell>
          <cell r="DO31">
            <v>1.2539</v>
          </cell>
          <cell r="DP31">
            <v>1.2539</v>
          </cell>
          <cell r="DQ31">
            <v>1.2539</v>
          </cell>
        </row>
        <row r="32">
          <cell r="DA32" t="str">
            <v>PROVINSI SULAWESI BARAT</v>
          </cell>
          <cell r="DE32">
            <v>30</v>
          </cell>
          <cell r="DF32" t="str">
            <v>Lantai</v>
          </cell>
          <cell r="DN32">
            <v>1.2737000000000001</v>
          </cell>
          <cell r="DO32">
            <v>1.2737000000000001</v>
          </cell>
          <cell r="DP32">
            <v>1.2737000000000001</v>
          </cell>
          <cell r="DQ32">
            <v>1.2737000000000001</v>
          </cell>
        </row>
        <row r="33">
          <cell r="DA33" t="str">
            <v xml:space="preserve">PROVINSI MALUKU  </v>
          </cell>
          <cell r="DE33">
            <v>31</v>
          </cell>
          <cell r="DF33" t="str">
            <v>Lantai</v>
          </cell>
          <cell r="DN33">
            <v>1.2936000000000001</v>
          </cell>
          <cell r="DO33">
            <v>1.2936000000000001</v>
          </cell>
          <cell r="DP33">
            <v>1.2936000000000001</v>
          </cell>
          <cell r="DQ33">
            <v>1.2936000000000001</v>
          </cell>
        </row>
        <row r="34">
          <cell r="DA34" t="str">
            <v>PROVINSI MALUKU UTARA</v>
          </cell>
          <cell r="DE34">
            <v>32</v>
          </cell>
          <cell r="DF34" t="str">
            <v>Lantai</v>
          </cell>
          <cell r="DN34">
            <v>1.3134999999999999</v>
          </cell>
          <cell r="DO34">
            <v>1.3134999999999999</v>
          </cell>
          <cell r="DP34">
            <v>1.3134999999999999</v>
          </cell>
          <cell r="DQ34">
            <v>1.3134999999999999</v>
          </cell>
        </row>
        <row r="35">
          <cell r="DA35" t="str">
            <v>PROVINSI PAPUA BARAT</v>
          </cell>
          <cell r="DE35">
            <v>33</v>
          </cell>
          <cell r="DF35" t="str">
            <v>Lantai</v>
          </cell>
          <cell r="DN35">
            <v>1.3332999999999999</v>
          </cell>
          <cell r="DO35">
            <v>1.3332999999999999</v>
          </cell>
          <cell r="DP35">
            <v>1.3332999999999999</v>
          </cell>
          <cell r="DQ35">
            <v>1.3332999999999999</v>
          </cell>
        </row>
        <row r="36">
          <cell r="DA36" t="str">
            <v>PROVINSI PAPUA</v>
          </cell>
          <cell r="DE36">
            <v>34</v>
          </cell>
          <cell r="DF36" t="str">
            <v>Lantai</v>
          </cell>
          <cell r="DN36">
            <v>1.3532</v>
          </cell>
          <cell r="DO36">
            <v>1.3532</v>
          </cell>
          <cell r="DP36">
            <v>1.3532</v>
          </cell>
          <cell r="DQ36">
            <v>1.3532</v>
          </cell>
        </row>
        <row r="37">
          <cell r="DE37">
            <v>35</v>
          </cell>
          <cell r="DF37" t="str">
            <v>Lantai</v>
          </cell>
          <cell r="DN37">
            <v>1.3731</v>
          </cell>
          <cell r="DO37">
            <v>1.3731</v>
          </cell>
          <cell r="DP37">
            <v>1.3731</v>
          </cell>
          <cell r="DQ37">
            <v>1.3731</v>
          </cell>
        </row>
        <row r="38">
          <cell r="DE38">
            <v>36</v>
          </cell>
          <cell r="DF38" t="str">
            <v>Lantai</v>
          </cell>
          <cell r="DN38">
            <v>1.3929</v>
          </cell>
          <cell r="DO38">
            <v>1.3929</v>
          </cell>
          <cell r="DP38">
            <v>1.3929</v>
          </cell>
          <cell r="DQ38">
            <v>1.3929</v>
          </cell>
        </row>
        <row r="39">
          <cell r="DE39">
            <v>37</v>
          </cell>
          <cell r="DF39" t="str">
            <v>Lantai</v>
          </cell>
          <cell r="DN39">
            <v>1.4128000000000001</v>
          </cell>
          <cell r="DO39">
            <v>1.4128000000000001</v>
          </cell>
          <cell r="DP39">
            <v>1.4128000000000001</v>
          </cell>
          <cell r="DQ39">
            <v>1.4128000000000001</v>
          </cell>
        </row>
        <row r="40">
          <cell r="DE40">
            <v>38</v>
          </cell>
          <cell r="DF40" t="str">
            <v>Lantai</v>
          </cell>
          <cell r="DN40">
            <v>1.4326000000000001</v>
          </cell>
          <cell r="DO40">
            <v>1.4326000000000001</v>
          </cell>
          <cell r="DP40">
            <v>1.4326000000000001</v>
          </cell>
          <cell r="DQ40">
            <v>1.4326000000000001</v>
          </cell>
        </row>
        <row r="41">
          <cell r="DE41">
            <v>39</v>
          </cell>
          <cell r="DF41" t="str">
            <v>Lantai</v>
          </cell>
          <cell r="DN41">
            <v>1.4524999999999999</v>
          </cell>
          <cell r="DO41">
            <v>1.4524999999999999</v>
          </cell>
          <cell r="DP41">
            <v>1.4524999999999999</v>
          </cell>
          <cell r="DQ41">
            <v>1.4524999999999999</v>
          </cell>
        </row>
        <row r="42">
          <cell r="DE42">
            <v>40</v>
          </cell>
          <cell r="DF42" t="str">
            <v>Lantai</v>
          </cell>
          <cell r="DN42">
            <v>1.4723999999999999</v>
          </cell>
          <cell r="DO42">
            <v>1.4723999999999999</v>
          </cell>
          <cell r="DP42">
            <v>1.4723999999999999</v>
          </cell>
          <cell r="DQ42">
            <v>1.4723999999999999</v>
          </cell>
        </row>
        <row r="73">
          <cell r="DF73" t="str">
            <v>Material</v>
          </cell>
          <cell r="DG73" t="str">
            <v>RUMAH TINGGAL MEWAH</v>
          </cell>
          <cell r="DH73" t="str">
            <v>RUMAH TINGGAL MENENGAH</v>
          </cell>
          <cell r="DI73" t="str">
            <v>RUMAH TINGGAL SEDERHANA</v>
          </cell>
          <cell r="DJ73" t="str">
            <v>SEMI PERMANEN</v>
          </cell>
          <cell r="DK73" t="str">
            <v>GUDANG</v>
          </cell>
          <cell r="DL73" t="str">
            <v>GEDUNG BERTINGKAT RENDAH &lt; 5 LANTAI</v>
          </cell>
          <cell r="DM73" t="str">
            <v>GEDUNG BERTINGKAT SEDANG 5-8 LANTAI</v>
          </cell>
          <cell r="DN73" t="str">
            <v>GEDUNG BERTINGKAT TINGGI &gt; 8 LANTAI</v>
          </cell>
          <cell r="DO73" t="str">
            <v>MALL</v>
          </cell>
          <cell r="DP73" t="str">
            <v>HOTEL (BINTANG 3)</v>
          </cell>
          <cell r="DQ73" t="str">
            <v>APARTEMEN (GRADE B)</v>
          </cell>
        </row>
        <row r="74">
          <cell r="DF74" t="str">
            <v>-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</row>
        <row r="75">
          <cell r="DF75" t="str">
            <v>Standar Pondasi</v>
          </cell>
          <cell r="DG75">
            <v>763740</v>
          </cell>
          <cell r="DH75">
            <v>651839</v>
          </cell>
          <cell r="DI75">
            <v>335007</v>
          </cell>
          <cell r="DJ75">
            <v>114178</v>
          </cell>
          <cell r="DK75">
            <v>343098</v>
          </cell>
          <cell r="DL75">
            <v>474263</v>
          </cell>
          <cell r="DM75">
            <v>864068</v>
          </cell>
          <cell r="DN75">
            <v>978908</v>
          </cell>
          <cell r="DO75">
            <v>801165</v>
          </cell>
          <cell r="DP75">
            <v>657439</v>
          </cell>
          <cell r="DQ75">
            <v>563091</v>
          </cell>
        </row>
        <row r="76">
          <cell r="DF76" t="str">
            <v>Batu Kali</v>
          </cell>
          <cell r="DG76">
            <v>0</v>
          </cell>
          <cell r="DH76">
            <v>0</v>
          </cell>
          <cell r="DI76">
            <v>335007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</row>
        <row r="77">
          <cell r="DF77" t="str">
            <v>Rollag Bata</v>
          </cell>
          <cell r="DG77">
            <v>0</v>
          </cell>
          <cell r="DH77">
            <v>0</v>
          </cell>
          <cell r="DI77">
            <v>0</v>
          </cell>
          <cell r="DJ77">
            <v>114178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</row>
        <row r="78">
          <cell r="DF78" t="str">
            <v>Tapak Beton dan Batu Kali</v>
          </cell>
          <cell r="DG78">
            <v>763740</v>
          </cell>
          <cell r="DH78">
            <v>651839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</row>
        <row r="79">
          <cell r="DF79" t="str">
            <v>Tapak Beton/Mini Pile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343098</v>
          </cell>
          <cell r="DL79">
            <v>474263</v>
          </cell>
          <cell r="DM79">
            <v>864068</v>
          </cell>
          <cell r="DN79">
            <v>978908</v>
          </cell>
          <cell r="DO79">
            <v>801165</v>
          </cell>
          <cell r="DP79">
            <v>657439</v>
          </cell>
          <cell r="DQ79">
            <v>563091</v>
          </cell>
        </row>
        <row r="80">
          <cell r="DF80" t="str">
            <v>-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</row>
        <row r="81">
          <cell r="DF81" t="str">
            <v>Standar Struktur</v>
          </cell>
          <cell r="DG81">
            <v>1612550.2715290913</v>
          </cell>
          <cell r="DH81">
            <v>1256102.6698753322</v>
          </cell>
          <cell r="DI81">
            <v>633059.29240832815</v>
          </cell>
          <cell r="DJ81">
            <v>371639.1645783463</v>
          </cell>
          <cell r="DK81">
            <v>1047169.0324642769</v>
          </cell>
          <cell r="DL81">
            <v>1249392.026049302</v>
          </cell>
          <cell r="DM81">
            <v>1459708</v>
          </cell>
          <cell r="DN81">
            <v>2058455</v>
          </cell>
          <cell r="DO81">
            <v>1401798</v>
          </cell>
          <cell r="DP81">
            <v>1416610</v>
          </cell>
          <cell r="DQ81">
            <v>1730079</v>
          </cell>
        </row>
        <row r="82">
          <cell r="DF82" t="str">
            <v>Beton Bertulang</v>
          </cell>
          <cell r="DG82">
            <v>1612550.2715290913</v>
          </cell>
          <cell r="DH82">
            <v>1256102.6698753322</v>
          </cell>
          <cell r="DI82">
            <v>633059.29240832815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</row>
        <row r="83">
          <cell r="DF83" t="str">
            <v>Profil Baja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1047169.0324642769</v>
          </cell>
          <cell r="DL83">
            <v>1249392.026049302</v>
          </cell>
          <cell r="DM83">
            <v>1459708</v>
          </cell>
          <cell r="DN83">
            <v>2058455</v>
          </cell>
          <cell r="DO83">
            <v>1401798</v>
          </cell>
          <cell r="DP83">
            <v>1416610</v>
          </cell>
          <cell r="DQ83">
            <v>1730079</v>
          </cell>
        </row>
        <row r="84">
          <cell r="DF84" t="str">
            <v>Kayu</v>
          </cell>
          <cell r="DG84">
            <v>0</v>
          </cell>
          <cell r="DH84">
            <v>0</v>
          </cell>
          <cell r="DI84">
            <v>0</v>
          </cell>
          <cell r="DJ84">
            <v>371639.1645783463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</row>
        <row r="85">
          <cell r="DF85" t="str">
            <v>-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</row>
        <row r="86">
          <cell r="DF86" t="str">
            <v>Standar Rangka Atap</v>
          </cell>
          <cell r="DG86">
            <v>243120</v>
          </cell>
          <cell r="DH86">
            <v>140982</v>
          </cell>
          <cell r="DI86">
            <v>219514</v>
          </cell>
          <cell r="DJ86">
            <v>83640.184394366195</v>
          </cell>
          <cell r="DK86">
            <v>351191.74462971644</v>
          </cell>
          <cell r="DL86">
            <v>118082.98802857609</v>
          </cell>
          <cell r="DM86">
            <v>68184</v>
          </cell>
          <cell r="DN86">
            <v>35665</v>
          </cell>
          <cell r="DO86">
            <v>97468</v>
          </cell>
          <cell r="DP86">
            <v>62123</v>
          </cell>
          <cell r="DQ86">
            <v>9730</v>
          </cell>
        </row>
        <row r="87">
          <cell r="DF87" t="str">
            <v>Dak Beton (Jika pakai Balok)</v>
          </cell>
          <cell r="DG87">
            <v>126393.15316311047</v>
          </cell>
          <cell r="DH87">
            <v>106463.37941942265</v>
          </cell>
          <cell r="DI87">
            <v>130308.12977555556</v>
          </cell>
          <cell r="DJ87">
            <v>0</v>
          </cell>
          <cell r="DK87">
            <v>0</v>
          </cell>
          <cell r="DL87">
            <v>118082.98802857609</v>
          </cell>
          <cell r="DM87">
            <v>68184</v>
          </cell>
          <cell r="DN87">
            <v>35665</v>
          </cell>
          <cell r="DO87">
            <v>97468</v>
          </cell>
          <cell r="DP87">
            <v>62123</v>
          </cell>
          <cell r="DQ87">
            <v>9730</v>
          </cell>
        </row>
        <row r="88">
          <cell r="DF88" t="str">
            <v>Kayu (Atap Genteng)</v>
          </cell>
          <cell r="DG88">
            <v>343194.07137477375</v>
          </cell>
          <cell r="DH88">
            <v>217729.62689577928</v>
          </cell>
          <cell r="DI88">
            <v>258714.48201480755</v>
          </cell>
          <cell r="DJ88">
            <v>0</v>
          </cell>
          <cell r="DK88">
            <v>0</v>
          </cell>
          <cell r="DL88">
            <v>133430.16501686553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</row>
        <row r="89">
          <cell r="DF89" t="str">
            <v>Kayu (Atap Asbes, Seng dll, tanpa Reng)</v>
          </cell>
          <cell r="DG89">
            <v>171985.86204698679</v>
          </cell>
          <cell r="DH89">
            <v>125346.95344989951</v>
          </cell>
          <cell r="DI89">
            <v>153388.56171896399</v>
          </cell>
          <cell r="DJ89">
            <v>83640.184394366195</v>
          </cell>
          <cell r="DL89">
            <v>79951.293410232785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</row>
        <row r="90">
          <cell r="DF90" t="str">
            <v>Baja Ringan (Atap Genteng)</v>
          </cell>
          <cell r="DG90">
            <v>230128.67586064155</v>
          </cell>
          <cell r="DH90">
            <v>165585.96378512727</v>
          </cell>
          <cell r="DI90">
            <v>233202.54250604307</v>
          </cell>
          <cell r="DJ90">
            <v>0</v>
          </cell>
          <cell r="DK90">
            <v>0</v>
          </cell>
          <cell r="DL90">
            <v>89820.437970140134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</row>
        <row r="91">
          <cell r="DF91" t="str">
            <v>Baja Ringan (Atap Asbes,Seng dll)</v>
          </cell>
          <cell r="DG91">
            <v>189964.08318288322</v>
          </cell>
          <cell r="DH91">
            <v>136190.96478734293</v>
          </cell>
          <cell r="DI91">
            <v>188694.62686378413</v>
          </cell>
          <cell r="DJ91">
            <v>0</v>
          </cell>
          <cell r="DK91">
            <v>0</v>
          </cell>
          <cell r="DL91">
            <v>73875.416884059625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</row>
        <row r="92">
          <cell r="DF92" t="str">
            <v>Profil Baja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351191.74462971644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</row>
        <row r="93">
          <cell r="DF93" t="str">
            <v>-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</row>
        <row r="94">
          <cell r="DF94" t="str">
            <v>Standar Penutup Atap</v>
          </cell>
          <cell r="DG94">
            <v>286138</v>
          </cell>
          <cell r="DH94">
            <v>178663</v>
          </cell>
          <cell r="DI94">
            <v>176893</v>
          </cell>
          <cell r="DJ94">
            <v>131027.31413287872</v>
          </cell>
          <cell r="DK94">
            <v>101108.1546720254</v>
          </cell>
          <cell r="DL94">
            <v>203022.11747518292</v>
          </cell>
          <cell r="DM94">
            <v>85013</v>
          </cell>
          <cell r="DN94">
            <v>47823</v>
          </cell>
          <cell r="DO94">
            <v>59774</v>
          </cell>
          <cell r="DP94">
            <v>67796</v>
          </cell>
          <cell r="DQ94">
            <v>20064</v>
          </cell>
        </row>
        <row r="95">
          <cell r="DF95" t="str">
            <v>Asbes</v>
          </cell>
          <cell r="DG95">
            <v>0</v>
          </cell>
          <cell r="DH95">
            <v>77228.888566531197</v>
          </cell>
          <cell r="DI95">
            <v>128397.84838667291</v>
          </cell>
          <cell r="DJ95">
            <v>127310.28255314175</v>
          </cell>
          <cell r="DK95">
            <v>96515.385880726171</v>
          </cell>
          <cell r="DL95">
            <v>52312.194380606277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</row>
        <row r="96">
          <cell r="DF96" t="str">
            <v>Dak Beton</v>
          </cell>
          <cell r="DG96">
            <v>326102.02078040142</v>
          </cell>
          <cell r="DH96">
            <v>247760.79208130529</v>
          </cell>
          <cell r="DI96">
            <v>318640.90519962274</v>
          </cell>
          <cell r="DJ96">
            <v>0</v>
          </cell>
          <cell r="DK96">
            <v>0</v>
          </cell>
          <cell r="DL96">
            <v>203022.11747518292</v>
          </cell>
          <cell r="DM96">
            <v>85013</v>
          </cell>
          <cell r="DN96">
            <v>47823</v>
          </cell>
          <cell r="DO96">
            <v>59774</v>
          </cell>
          <cell r="DP96">
            <v>67796</v>
          </cell>
          <cell r="DQ96">
            <v>20064</v>
          </cell>
        </row>
        <row r="97">
          <cell r="DF97" t="str">
            <v>Fibreglass</v>
          </cell>
          <cell r="DG97">
            <v>248732.23024638803</v>
          </cell>
          <cell r="DH97">
            <v>150096.25089481988</v>
          </cell>
          <cell r="DI97">
            <v>244607.30785512694</v>
          </cell>
          <cell r="DJ97">
            <v>0</v>
          </cell>
          <cell r="DK97">
            <v>0</v>
          </cell>
          <cell r="DL97">
            <v>95089.041964075732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</row>
        <row r="98">
          <cell r="DF98" t="str">
            <v>Genteng Keramik Glazur</v>
          </cell>
          <cell r="DG98">
            <v>251876.35331518092</v>
          </cell>
          <cell r="DH98">
            <v>170997.677955889</v>
          </cell>
          <cell r="DI98">
            <v>0</v>
          </cell>
          <cell r="DJ98">
            <v>0</v>
          </cell>
          <cell r="DK98">
            <v>0</v>
          </cell>
          <cell r="DL98">
            <v>73644.446700854038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</row>
        <row r="99">
          <cell r="DF99" t="str">
            <v>Genteng Tanah Liat</v>
          </cell>
          <cell r="DG99">
            <v>178591.79337673692</v>
          </cell>
          <cell r="DH99">
            <v>114222.62276854779</v>
          </cell>
          <cell r="DI99">
            <v>168054.13642147189</v>
          </cell>
          <cell r="DJ99">
            <v>0</v>
          </cell>
          <cell r="DK99">
            <v>0</v>
          </cell>
          <cell r="DL99">
            <v>40314.601833543602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</row>
        <row r="100">
          <cell r="DF100" t="str">
            <v>Genteng Beton</v>
          </cell>
          <cell r="DG100">
            <v>231048.00072102254</v>
          </cell>
          <cell r="DH100">
            <v>166604.57376357529</v>
          </cell>
          <cell r="DI100">
            <v>218096.01311947079</v>
          </cell>
          <cell r="DJ100">
            <v>0</v>
          </cell>
          <cell r="DK100">
            <v>0</v>
          </cell>
          <cell r="DL100">
            <v>71065.471114963395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</row>
        <row r="101">
          <cell r="DF101" t="str">
            <v>Genteng Metal</v>
          </cell>
          <cell r="DG101">
            <v>239767.43914740885</v>
          </cell>
          <cell r="DH101">
            <v>157648.86597114737</v>
          </cell>
          <cell r="DI101">
            <v>216293.45944931015</v>
          </cell>
          <cell r="DJ101">
            <v>0</v>
          </cell>
          <cell r="DK101">
            <v>0</v>
          </cell>
          <cell r="DL101">
            <v>99522.811125653432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</row>
        <row r="102">
          <cell r="DF102" t="str">
            <v>Bitumen (Ondulin/Onduvilla)</v>
          </cell>
          <cell r="DG102">
            <v>222418.74459428838</v>
          </cell>
          <cell r="DH102">
            <v>139165.95023276852</v>
          </cell>
          <cell r="DI102">
            <v>0</v>
          </cell>
          <cell r="DJ102">
            <v>0</v>
          </cell>
          <cell r="DK102">
            <v>0</v>
          </cell>
          <cell r="DL102">
            <v>88672.399580952871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</row>
        <row r="103">
          <cell r="DF103" t="str">
            <v>Tegola</v>
          </cell>
          <cell r="DG103">
            <v>423079.10638574883</v>
          </cell>
          <cell r="DH103">
            <v>347873.94927642751</v>
          </cell>
          <cell r="DI103">
            <v>0</v>
          </cell>
          <cell r="DJ103">
            <v>0</v>
          </cell>
          <cell r="DK103">
            <v>0</v>
          </cell>
          <cell r="DL103">
            <v>159900.15915044202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</row>
        <row r="104">
          <cell r="DF104" t="str">
            <v>Seng Gelombang</v>
          </cell>
          <cell r="DG104">
            <v>0</v>
          </cell>
          <cell r="DH104">
            <v>83389.727241167158</v>
          </cell>
          <cell r="DI104">
            <v>138303.77524016905</v>
          </cell>
          <cell r="DJ104">
            <v>131027.31413287872</v>
          </cell>
          <cell r="DK104">
            <v>105830.27304942037</v>
          </cell>
          <cell r="DL104">
            <v>55928.920011265393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</row>
        <row r="105">
          <cell r="DF105" t="str">
            <v>Sirap</v>
          </cell>
          <cell r="DG105">
            <v>285613.79094936739</v>
          </cell>
          <cell r="DH105">
            <v>253478.93632844428</v>
          </cell>
          <cell r="DI105">
            <v>0</v>
          </cell>
          <cell r="DJ105">
            <v>0</v>
          </cell>
          <cell r="DK105">
            <v>0</v>
          </cell>
          <cell r="DL105">
            <v>103175.76510062868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</row>
        <row r="106">
          <cell r="DF106" t="str">
            <v xml:space="preserve">Spandek </v>
          </cell>
          <cell r="DG106">
            <v>160539.78232545365</v>
          </cell>
          <cell r="DH106">
            <v>80266.532188044221</v>
          </cell>
          <cell r="DI106">
            <v>134526.45934095071</v>
          </cell>
          <cell r="DJ106">
            <v>0</v>
          </cell>
          <cell r="DK106">
            <v>101108.1546720254</v>
          </cell>
          <cell r="DL106">
            <v>54095.445675266012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</row>
        <row r="107">
          <cell r="DF107" t="str">
            <v>PVC</v>
          </cell>
          <cell r="DG107">
            <v>274159.00122509716</v>
          </cell>
          <cell r="DH107">
            <v>178194.87850013495</v>
          </cell>
          <cell r="DI107">
            <v>225231.69591243434</v>
          </cell>
          <cell r="DK107">
            <v>0</v>
          </cell>
          <cell r="DL107">
            <v>111584.36541165713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</row>
        <row r="108">
          <cell r="DF108" t="str">
            <v>-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</row>
        <row r="109">
          <cell r="DF109" t="str">
            <v>-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</row>
        <row r="110">
          <cell r="DF110" t="str">
            <v>Standar Plafon</v>
          </cell>
          <cell r="DG110">
            <v>445786</v>
          </cell>
          <cell r="DH110">
            <v>182435</v>
          </cell>
          <cell r="DI110">
            <v>102942</v>
          </cell>
          <cell r="DJ110">
            <v>69599.869310104812</v>
          </cell>
          <cell r="DK110">
            <v>0</v>
          </cell>
          <cell r="DL110">
            <v>134652</v>
          </cell>
          <cell r="DM110">
            <v>189022</v>
          </cell>
          <cell r="DN110">
            <v>185484</v>
          </cell>
          <cell r="DO110">
            <v>144091</v>
          </cell>
          <cell r="DP110">
            <v>130673</v>
          </cell>
          <cell r="DQ110">
            <v>98139</v>
          </cell>
        </row>
        <row r="111">
          <cell r="DF111" t="str">
            <v xml:space="preserve">Akustik </v>
          </cell>
          <cell r="DG111">
            <v>409817.26857745973</v>
          </cell>
          <cell r="DH111">
            <v>363926.25093367451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268594.15374929953</v>
          </cell>
          <cell r="DN111">
            <v>268594.15374929953</v>
          </cell>
          <cell r="DO111">
            <v>0</v>
          </cell>
          <cell r="DP111">
            <v>0</v>
          </cell>
          <cell r="DQ111">
            <v>0</v>
          </cell>
        </row>
        <row r="112">
          <cell r="DF112" t="str">
            <v>Asbes</v>
          </cell>
          <cell r="DG112">
            <v>0</v>
          </cell>
          <cell r="DH112">
            <v>166056.82246688174</v>
          </cell>
          <cell r="DI112">
            <v>101834.25515801503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</row>
        <row r="113">
          <cell r="DF113" t="str">
            <v xml:space="preserve">Beton Ekspose </v>
          </cell>
          <cell r="DG113">
            <v>130695.04668667004</v>
          </cell>
          <cell r="DH113">
            <v>125081.63314906947</v>
          </cell>
          <cell r="DI113">
            <v>72200.533200697944</v>
          </cell>
          <cell r="DJ113">
            <v>0</v>
          </cell>
          <cell r="DK113">
            <v>0</v>
          </cell>
          <cell r="DL113">
            <v>85963.514765577449</v>
          </cell>
          <cell r="DM113">
            <v>85963.514765577449</v>
          </cell>
          <cell r="DN113">
            <v>85963.514765577449</v>
          </cell>
          <cell r="DO113">
            <v>85963.514765577449</v>
          </cell>
          <cell r="DP113">
            <v>85963.514765577449</v>
          </cell>
          <cell r="DQ113">
            <v>85963.514765577449</v>
          </cell>
        </row>
        <row r="114">
          <cell r="DF114" t="str">
            <v>GRC</v>
          </cell>
          <cell r="DG114">
            <v>252431.15883143584</v>
          </cell>
          <cell r="DH114">
            <v>207746.27144672762</v>
          </cell>
          <cell r="DI114">
            <v>121196.13870063322</v>
          </cell>
          <cell r="DJ114">
            <v>0</v>
          </cell>
          <cell r="DK114">
            <v>0</v>
          </cell>
          <cell r="DL114">
            <v>155644.82214771496</v>
          </cell>
          <cell r="DM114">
            <v>155644.82214771496</v>
          </cell>
          <cell r="DN114">
            <v>155644.82214771496</v>
          </cell>
          <cell r="DO114">
            <v>155644.82214771496</v>
          </cell>
          <cell r="DP114">
            <v>155644.82214771496</v>
          </cell>
          <cell r="DQ114">
            <v>155644.82214771496</v>
          </cell>
        </row>
        <row r="115">
          <cell r="DF115" t="str">
            <v xml:space="preserve">Gypsum </v>
          </cell>
          <cell r="DG115">
            <v>222253.66421834717</v>
          </cell>
          <cell r="DH115">
            <v>185642.00202918419</v>
          </cell>
          <cell r="DI115">
            <v>115076.84176073445</v>
          </cell>
          <cell r="DJ115">
            <v>0</v>
          </cell>
          <cell r="DK115">
            <v>0</v>
          </cell>
          <cell r="DL115">
            <v>137012.25538808928</v>
          </cell>
          <cell r="DM115">
            <v>137012.25538808928</v>
          </cell>
          <cell r="DN115">
            <v>137012.25538808928</v>
          </cell>
          <cell r="DO115">
            <v>137012.25538808928</v>
          </cell>
          <cell r="DP115">
            <v>137012.25538808928</v>
          </cell>
          <cell r="DQ115">
            <v>137012.25538808928</v>
          </cell>
        </row>
        <row r="116">
          <cell r="DF116" t="str">
            <v>Lambresering</v>
          </cell>
          <cell r="DG116">
            <v>569917.69753430015</v>
          </cell>
          <cell r="DH116">
            <v>535270.28518504684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</row>
        <row r="117">
          <cell r="DF117" t="str">
            <v>PVC (Shunda Plapon dll)</v>
          </cell>
          <cell r="DG117">
            <v>400626.50763605471</v>
          </cell>
          <cell r="DH117">
            <v>330352.11785542499</v>
          </cell>
          <cell r="DI117">
            <v>0</v>
          </cell>
          <cell r="DJ117">
            <v>0</v>
          </cell>
          <cell r="DK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</row>
        <row r="118">
          <cell r="DF118" t="str">
            <v>Triplek</v>
          </cell>
          <cell r="DG118">
            <v>178193.60002943125</v>
          </cell>
          <cell r="DH118">
            <v>166449.69154160301</v>
          </cell>
          <cell r="DI118">
            <v>104686.09455703646</v>
          </cell>
          <cell r="DJ118">
            <v>69599.869310104812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</row>
        <row r="119">
          <cell r="DF119" t="str">
            <v>-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</row>
        <row r="120">
          <cell r="DF120" t="str">
            <v>Standar Dinding</v>
          </cell>
          <cell r="DG120">
            <v>1308685</v>
          </cell>
          <cell r="DH120">
            <v>707358</v>
          </cell>
          <cell r="DI120">
            <v>452008</v>
          </cell>
          <cell r="DJ120">
            <v>362882.97411864565</v>
          </cell>
          <cell r="DK120">
            <v>329496</v>
          </cell>
          <cell r="DL120">
            <v>448615</v>
          </cell>
          <cell r="DM120">
            <v>687226</v>
          </cell>
          <cell r="DN120">
            <v>915255</v>
          </cell>
          <cell r="DO120">
            <v>586634</v>
          </cell>
          <cell r="DP120">
            <v>1157857</v>
          </cell>
          <cell r="DQ120">
            <v>1299284</v>
          </cell>
        </row>
        <row r="121">
          <cell r="DF121" t="str">
            <v>Batako</v>
          </cell>
          <cell r="DG121">
            <v>0</v>
          </cell>
          <cell r="DH121">
            <v>206061.49539182067</v>
          </cell>
          <cell r="DI121">
            <v>163510.85611849153</v>
          </cell>
          <cell r="DJ121">
            <v>0</v>
          </cell>
          <cell r="DK121">
            <v>120050.76053070714</v>
          </cell>
          <cell r="DL121">
            <v>151622.64907300682</v>
          </cell>
          <cell r="DM121">
            <v>151622.64907300682</v>
          </cell>
          <cell r="DN121">
            <v>151622.64907300682</v>
          </cell>
          <cell r="DO121">
            <v>151622.64907300682</v>
          </cell>
          <cell r="DP121">
            <v>151622.64907300682</v>
          </cell>
          <cell r="DQ121">
            <v>151622.64907300682</v>
          </cell>
        </row>
        <row r="122">
          <cell r="DF122" t="str">
            <v>Bata Merah</v>
          </cell>
          <cell r="DG122">
            <v>290677.8923846453</v>
          </cell>
          <cell r="DH122">
            <v>260586.29286918315</v>
          </cell>
          <cell r="DI122">
            <v>201434.39315300679</v>
          </cell>
          <cell r="DJ122">
            <v>0</v>
          </cell>
          <cell r="DK122">
            <v>151816.73113328664</v>
          </cell>
          <cell r="DL122">
            <v>191742.68323061126</v>
          </cell>
          <cell r="DM122">
            <v>191742.68323061126</v>
          </cell>
          <cell r="DN122">
            <v>191742.68323061126</v>
          </cell>
          <cell r="DO122">
            <v>191742.68323061126</v>
          </cell>
          <cell r="DP122">
            <v>191742.68323061126</v>
          </cell>
          <cell r="DQ122">
            <v>191742.68323061126</v>
          </cell>
        </row>
        <row r="123">
          <cell r="DF123" t="str">
            <v>Bata Ringan</v>
          </cell>
          <cell r="DG123">
            <v>303897.71854495915</v>
          </cell>
          <cell r="DH123">
            <v>274168.4207023058</v>
          </cell>
          <cell r="DI123">
            <v>221168.13126105303</v>
          </cell>
          <cell r="DJ123">
            <v>0</v>
          </cell>
          <cell r="DK123">
            <v>159729.63486569535</v>
          </cell>
          <cell r="DL123">
            <v>201736.58431431669</v>
          </cell>
          <cell r="DM123">
            <v>201736.58431431669</v>
          </cell>
          <cell r="DN123">
            <v>201736.58431431669</v>
          </cell>
          <cell r="DO123">
            <v>201736.58431431669</v>
          </cell>
          <cell r="DP123">
            <v>201736.58431431669</v>
          </cell>
          <cell r="DQ123">
            <v>201736.58431431669</v>
          </cell>
        </row>
        <row r="124">
          <cell r="DF124" t="str">
            <v>Dinding Spandek Rangka Baja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236368.54837565465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</row>
        <row r="125">
          <cell r="DF125" t="str">
            <v>Partisi Gypsumboard 2 Muka</v>
          </cell>
          <cell r="DG125">
            <v>431332.45416068967</v>
          </cell>
          <cell r="DH125">
            <v>336477.98120179592</v>
          </cell>
          <cell r="DI125">
            <v>318804.34864407236</v>
          </cell>
          <cell r="DJ125">
            <v>0</v>
          </cell>
          <cell r="DK125">
            <v>0</v>
          </cell>
          <cell r="DL125">
            <v>247584.74535742286</v>
          </cell>
          <cell r="DM125">
            <v>247584.74535742286</v>
          </cell>
          <cell r="DN125">
            <v>247584.74535742286</v>
          </cell>
          <cell r="DO125">
            <v>247584.74535742286</v>
          </cell>
          <cell r="DP125">
            <v>247584.74535742286</v>
          </cell>
          <cell r="DQ125">
            <v>247584.74535742286</v>
          </cell>
        </row>
        <row r="126">
          <cell r="DF126" t="str">
            <v>Papan &amp; Partisi Triplek Dicat</v>
          </cell>
          <cell r="DG126">
            <v>0</v>
          </cell>
          <cell r="DH126">
            <v>0</v>
          </cell>
          <cell r="DI126">
            <v>0</v>
          </cell>
          <cell r="DJ126">
            <v>362882.97411864565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</row>
        <row r="127">
          <cell r="DF127" t="str">
            <v>Rooster Bata</v>
          </cell>
          <cell r="DG127">
            <v>742578.97023926536</v>
          </cell>
          <cell r="DH127">
            <v>718830.29368441645</v>
          </cell>
          <cell r="DI127">
            <v>616017.94553472614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</row>
        <row r="128">
          <cell r="DF128" t="str">
            <v>-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</row>
        <row r="129">
          <cell r="DF129" t="str">
            <v>Dilapis Batu Alam</v>
          </cell>
          <cell r="DG129">
            <v>1254033.9778290435</v>
          </cell>
          <cell r="DH129">
            <v>1164368.0821169151</v>
          </cell>
          <cell r="DI129">
            <v>904008.10054373578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</row>
        <row r="130">
          <cell r="DF130" t="str">
            <v>Dilapis Cat (Diplester &amp; Diaci)</v>
          </cell>
          <cell r="DG130">
            <v>630446.86399064574</v>
          </cell>
          <cell r="DH130">
            <v>523178.25351689057</v>
          </cell>
          <cell r="DI130">
            <v>364355.4471964463</v>
          </cell>
          <cell r="DJ130">
            <v>0</v>
          </cell>
          <cell r="DK130">
            <v>212964.36404798328</v>
          </cell>
          <cell r="DL130">
            <v>379170.51763664995</v>
          </cell>
          <cell r="DM130">
            <v>379170.51763664995</v>
          </cell>
          <cell r="DN130">
            <v>379170.51763664995</v>
          </cell>
          <cell r="DO130">
            <v>379170.51763664995</v>
          </cell>
          <cell r="DP130">
            <v>379170.51763664995</v>
          </cell>
          <cell r="DQ130">
            <v>379170.51763664995</v>
          </cell>
        </row>
        <row r="131">
          <cell r="DF131" t="str">
            <v>Dilapis Keramik</v>
          </cell>
          <cell r="DG131">
            <v>1703379.7552513932</v>
          </cell>
          <cell r="DH131">
            <v>1304190.1800873652</v>
          </cell>
          <cell r="DI131">
            <v>845690.8164582348</v>
          </cell>
          <cell r="DJ131">
            <v>0</v>
          </cell>
          <cell r="DK131">
            <v>0</v>
          </cell>
          <cell r="DL131">
            <v>959639.59508224239</v>
          </cell>
          <cell r="DM131">
            <v>959639.59508224239</v>
          </cell>
          <cell r="DN131">
            <v>959639.59508224239</v>
          </cell>
          <cell r="DO131">
            <v>959639.59508224239</v>
          </cell>
          <cell r="DP131">
            <v>959639.59508224239</v>
          </cell>
          <cell r="DQ131">
            <v>959639.59508224239</v>
          </cell>
        </row>
        <row r="132">
          <cell r="DF132" t="str">
            <v>Dilapis Marmer Lokal</v>
          </cell>
          <cell r="DG132">
            <v>2830963.1192447515</v>
          </cell>
          <cell r="DH132">
            <v>2500956.8598538968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</row>
        <row r="133">
          <cell r="DF133" t="str">
            <v>Dilapis Marmer Import</v>
          </cell>
          <cell r="DG133">
            <v>4540539.9245181642</v>
          </cell>
          <cell r="DH133">
            <v>3864014.1594993887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</row>
        <row r="134">
          <cell r="DF134" t="str">
            <v>Dilapis Granit /Homogenous Tile</v>
          </cell>
          <cell r="DG134">
            <v>2527613.6471700794</v>
          </cell>
          <cell r="DH134">
            <v>2029554.4610487965</v>
          </cell>
          <cell r="DI134">
            <v>0</v>
          </cell>
          <cell r="DJ134">
            <v>0</v>
          </cell>
          <cell r="DK134">
            <v>0</v>
          </cell>
          <cell r="DL134">
            <v>1493371.7880529948</v>
          </cell>
          <cell r="DM134">
            <v>1493371.7880529948</v>
          </cell>
          <cell r="DN134">
            <v>1493371.7880529948</v>
          </cell>
          <cell r="DO134">
            <v>1493371.7880529948</v>
          </cell>
          <cell r="DP134">
            <v>1493371.7880529948</v>
          </cell>
          <cell r="DQ134">
            <v>1493371.7880529948</v>
          </cell>
        </row>
        <row r="135">
          <cell r="DF135" t="str">
            <v>Dilapis Wallpaper</v>
          </cell>
          <cell r="DG135">
            <v>1040782.682542828</v>
          </cell>
          <cell r="DH135">
            <v>959275.42822001991</v>
          </cell>
          <cell r="DI135">
            <v>693091.02603323327</v>
          </cell>
          <cell r="DJ135">
            <v>0</v>
          </cell>
          <cell r="DK135">
            <v>0</v>
          </cell>
          <cell r="DL135">
            <v>1789840.8159826917</v>
          </cell>
          <cell r="DM135">
            <v>1789840.8159826917</v>
          </cell>
          <cell r="DN135">
            <v>1789840.8159826917</v>
          </cell>
          <cell r="DO135">
            <v>1789840.8159826917</v>
          </cell>
          <cell r="DP135">
            <v>1789840.8159826917</v>
          </cell>
          <cell r="DQ135">
            <v>1789840.8159826917</v>
          </cell>
        </row>
        <row r="136">
          <cell r="DF136" t="str">
            <v>Dilapis Mozaik</v>
          </cell>
          <cell r="DG136">
            <v>2686843.6710773525</v>
          </cell>
          <cell r="DH136">
            <v>2432468.2183670546</v>
          </cell>
          <cell r="DI136">
            <v>1938765.8426383745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</row>
        <row r="137">
          <cell r="DF137" t="str">
            <v>Dilapis Alumunium Composite Panel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2458539.9315619147</v>
          </cell>
          <cell r="DM137">
            <v>2458539.9315619147</v>
          </cell>
          <cell r="DN137">
            <v>2458539.9315619147</v>
          </cell>
          <cell r="DO137">
            <v>2458539.9315619147</v>
          </cell>
          <cell r="DP137">
            <v>2458539.9315619147</v>
          </cell>
          <cell r="DQ137">
            <v>2458539.9315619147</v>
          </cell>
        </row>
        <row r="139">
          <cell r="DF139" t="str">
            <v>-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</row>
        <row r="140">
          <cell r="DF140" t="str">
            <v>Standar Pintu dan Jendela</v>
          </cell>
          <cell r="DG140">
            <v>430062</v>
          </cell>
          <cell r="DH140">
            <v>320358</v>
          </cell>
          <cell r="DI140">
            <v>253859</v>
          </cell>
          <cell r="DJ140">
            <v>76634</v>
          </cell>
          <cell r="DK140">
            <v>80198</v>
          </cell>
          <cell r="DL140">
            <v>116069</v>
          </cell>
          <cell r="DM140">
            <v>659076</v>
          </cell>
          <cell r="DN140">
            <v>791447</v>
          </cell>
          <cell r="DO140">
            <v>86454</v>
          </cell>
          <cell r="DP140">
            <v>341940</v>
          </cell>
          <cell r="DQ140">
            <v>529255</v>
          </cell>
        </row>
        <row r="141">
          <cell r="DF141" t="str">
            <v>Pintu Kayu Panil</v>
          </cell>
          <cell r="DG141">
            <v>663573.53671225032</v>
          </cell>
          <cell r="DH141">
            <v>359452.47151577717</v>
          </cell>
          <cell r="DI141">
            <v>341498.46355076553</v>
          </cell>
          <cell r="DJ141">
            <v>0</v>
          </cell>
          <cell r="DK141">
            <v>0</v>
          </cell>
          <cell r="DL141">
            <v>215019.58482762452</v>
          </cell>
          <cell r="DM141">
            <v>215019.58482762452</v>
          </cell>
          <cell r="DN141">
            <v>215019.58482762452</v>
          </cell>
          <cell r="DO141">
            <v>215019.58482762452</v>
          </cell>
          <cell r="DP141">
            <v>215019.58482762452</v>
          </cell>
          <cell r="DQ141">
            <v>215019.58482762452</v>
          </cell>
        </row>
        <row r="142">
          <cell r="DF142" t="str">
            <v>Pintu Kayu Dobel Triplek / HPL</v>
          </cell>
          <cell r="DG142">
            <v>452874.00375651941</v>
          </cell>
          <cell r="DH142">
            <v>280948.37760278158</v>
          </cell>
          <cell r="DI142">
            <v>264810.38514258066</v>
          </cell>
          <cell r="DJ142">
            <v>76634</v>
          </cell>
          <cell r="DK142">
            <v>0</v>
          </cell>
          <cell r="DL142">
            <v>163216.96749246493</v>
          </cell>
          <cell r="DM142">
            <v>163216.96749246493</v>
          </cell>
          <cell r="DN142">
            <v>163216.96749246493</v>
          </cell>
          <cell r="DO142">
            <v>163216.96749246493</v>
          </cell>
          <cell r="DP142">
            <v>163216.96749246493</v>
          </cell>
          <cell r="DQ142">
            <v>163216.96749246493</v>
          </cell>
        </row>
        <row r="143">
          <cell r="DF143" t="str">
            <v xml:space="preserve">Pintu Kaca Rk Aluminium </v>
          </cell>
          <cell r="DG143">
            <v>309362.5272303407</v>
          </cell>
          <cell r="DH143">
            <v>332643.95295844972</v>
          </cell>
          <cell r="DI143">
            <v>337355.87389469717</v>
          </cell>
          <cell r="DJ143">
            <v>0</v>
          </cell>
          <cell r="DK143">
            <v>0</v>
          </cell>
          <cell r="DL143">
            <v>193249.51337980886</v>
          </cell>
          <cell r="DM143">
            <v>193249.51337980886</v>
          </cell>
          <cell r="DN143">
            <v>193249.51337980886</v>
          </cell>
          <cell r="DO143">
            <v>193249.51337980886</v>
          </cell>
          <cell r="DP143">
            <v>193249.51337980886</v>
          </cell>
          <cell r="DQ143">
            <v>193249.51337980886</v>
          </cell>
        </row>
        <row r="144">
          <cell r="DF144" t="str">
            <v>Pintu Kaca Tempered Floor Hinge</v>
          </cell>
          <cell r="DG144">
            <v>370563.73044736701</v>
          </cell>
          <cell r="DH144">
            <v>235813.28301196083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</row>
        <row r="145">
          <cell r="DF145" t="str">
            <v xml:space="preserve">Pintu KM UPVC/PVC </v>
          </cell>
          <cell r="DG145">
            <v>146829.86254479436</v>
          </cell>
          <cell r="DH145">
            <v>133937.37820098895</v>
          </cell>
          <cell r="DI145">
            <v>66142.187785964488</v>
          </cell>
          <cell r="DJ145">
            <v>0</v>
          </cell>
          <cell r="DK145">
            <v>0</v>
          </cell>
          <cell r="DL145">
            <v>77810.923452865507</v>
          </cell>
          <cell r="DM145">
            <v>77810.923452865507</v>
          </cell>
          <cell r="DN145">
            <v>77810.923452865507</v>
          </cell>
          <cell r="DO145">
            <v>77810.923452865507</v>
          </cell>
          <cell r="DP145">
            <v>77810.923452865507</v>
          </cell>
          <cell r="DQ145">
            <v>77810.923452865507</v>
          </cell>
        </row>
        <row r="146">
          <cell r="DF146" t="str">
            <v>Pintu Garasi Kayu</v>
          </cell>
          <cell r="DG146">
            <v>534737.90058349015</v>
          </cell>
          <cell r="DH146">
            <v>272064.04088167299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</row>
        <row r="147">
          <cell r="DF147" t="str">
            <v xml:space="preserve">Pintu Garasi Besi </v>
          </cell>
          <cell r="DG147">
            <v>386565.34608032153</v>
          </cell>
          <cell r="DH147">
            <v>298857.24234781164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</row>
        <row r="148">
          <cell r="DF148" t="str">
            <v xml:space="preserve">Folding Gate 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52751.007657475689</v>
          </cell>
          <cell r="DM148">
            <v>52751.007657475689</v>
          </cell>
          <cell r="DN148">
            <v>52751.007657475689</v>
          </cell>
          <cell r="DO148">
            <v>52751.007657475689</v>
          </cell>
          <cell r="DP148">
            <v>52751.007657475689</v>
          </cell>
          <cell r="DQ148">
            <v>52751.007657475689</v>
          </cell>
        </row>
        <row r="149">
          <cell r="DF149" t="str">
            <v>Rolling Door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44623.046273517706</v>
          </cell>
          <cell r="DM149">
            <v>44623.046273517706</v>
          </cell>
          <cell r="DN149">
            <v>44623.046273517706</v>
          </cell>
          <cell r="DO149">
            <v>44623.046273517706</v>
          </cell>
          <cell r="DP149">
            <v>44623.046273517706</v>
          </cell>
          <cell r="DQ149">
            <v>44623.046273517706</v>
          </cell>
        </row>
        <row r="150">
          <cell r="DF150" t="str">
            <v>Pintu Besi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80198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</row>
        <row r="151">
          <cell r="DF151" t="str">
            <v>Jendela Kaca Rangka Kayu</v>
          </cell>
          <cell r="DG151">
            <v>569232.32648498332</v>
          </cell>
          <cell r="DH151">
            <v>331205.71065240441</v>
          </cell>
          <cell r="DI151">
            <v>289115.20352603978</v>
          </cell>
          <cell r="DJ151">
            <v>76633.940856000001</v>
          </cell>
          <cell r="DK151">
            <v>0</v>
          </cell>
          <cell r="DL151">
            <v>197294.47032129517</v>
          </cell>
          <cell r="DM151">
            <v>197294.47032129517</v>
          </cell>
          <cell r="DN151">
            <v>197294.47032129517</v>
          </cell>
          <cell r="DO151">
            <v>197294.47032129517</v>
          </cell>
          <cell r="DP151">
            <v>197294.47032129517</v>
          </cell>
          <cell r="DQ151">
            <v>197294.47032129517</v>
          </cell>
        </row>
        <row r="152">
          <cell r="DF152" t="str">
            <v>Jendela Kaca Rangka Aluminium</v>
          </cell>
          <cell r="DG152">
            <v>292664.60814896482</v>
          </cell>
          <cell r="DH152">
            <v>330059.98472838558</v>
          </cell>
          <cell r="DI152">
            <v>344449.52858221583</v>
          </cell>
          <cell r="DJ152">
            <v>0</v>
          </cell>
          <cell r="DK152">
            <v>0</v>
          </cell>
          <cell r="DL152">
            <v>199761.48740889496</v>
          </cell>
          <cell r="DM152">
            <v>199761.48740889496</v>
          </cell>
          <cell r="DN152">
            <v>199761.48740889496</v>
          </cell>
          <cell r="DO152">
            <v>199761.48740889496</v>
          </cell>
          <cell r="DP152">
            <v>199761.48740889496</v>
          </cell>
          <cell r="DQ152">
            <v>199761.48740889496</v>
          </cell>
        </row>
        <row r="153">
          <cell r="DF153" t="str">
            <v>Jendela Kaca Stopsol 8 mm Rangka Curtain Wall</v>
          </cell>
          <cell r="DG153">
            <v>209200.06964346813</v>
          </cell>
          <cell r="DH153">
            <v>163721.79363401857</v>
          </cell>
          <cell r="DI153">
            <v>0</v>
          </cell>
          <cell r="DJ153">
            <v>0</v>
          </cell>
          <cell r="DK153">
            <v>0</v>
          </cell>
          <cell r="DL153">
            <v>143072.37424441808</v>
          </cell>
          <cell r="DM153">
            <v>143072.37424441808</v>
          </cell>
          <cell r="DN153">
            <v>143072.37424441808</v>
          </cell>
          <cell r="DO153">
            <v>143072.37424441808</v>
          </cell>
          <cell r="DP153">
            <v>143072.37424441808</v>
          </cell>
          <cell r="DQ153">
            <v>143072.37424441808</v>
          </cell>
        </row>
        <row r="154">
          <cell r="DF154" t="str">
            <v>Jendela Kaca Tempered Frameless</v>
          </cell>
          <cell r="DG154">
            <v>174636.57987628644</v>
          </cell>
          <cell r="DH154">
            <v>130977.43490721485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</row>
        <row r="155">
          <cell r="DF155" t="str">
            <v>-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</row>
        <row r="156">
          <cell r="DF156" t="str">
            <v>Standar Lantai</v>
          </cell>
          <cell r="DG156">
            <v>719917</v>
          </cell>
          <cell r="DH156">
            <v>345742</v>
          </cell>
          <cell r="DI156">
            <v>193177</v>
          </cell>
          <cell r="DJ156">
            <v>44034</v>
          </cell>
          <cell r="DK156">
            <v>250709</v>
          </cell>
          <cell r="DL156">
            <v>266962</v>
          </cell>
          <cell r="DM156">
            <v>68046</v>
          </cell>
          <cell r="DN156">
            <v>53160</v>
          </cell>
          <cell r="DO156">
            <v>424767</v>
          </cell>
          <cell r="DP156">
            <v>562770</v>
          </cell>
          <cell r="DQ156">
            <v>351856</v>
          </cell>
        </row>
        <row r="157">
          <cell r="DF157" t="str">
            <v>Granit/Homogenous Tile</v>
          </cell>
          <cell r="DG157">
            <v>575104.83481458295</v>
          </cell>
          <cell r="DH157">
            <v>455575.23470531713</v>
          </cell>
          <cell r="DI157">
            <v>279406.22771221952</v>
          </cell>
          <cell r="DJ157">
            <v>0</v>
          </cell>
          <cell r="DK157">
            <v>0</v>
          </cell>
          <cell r="DL157">
            <v>431396.20356123394</v>
          </cell>
          <cell r="DM157">
            <v>431396.20356123394</v>
          </cell>
          <cell r="DN157">
            <v>431396.20356123394</v>
          </cell>
          <cell r="DO157">
            <v>431396.20356123394</v>
          </cell>
          <cell r="DP157">
            <v>431396.20356123394</v>
          </cell>
          <cell r="DQ157">
            <v>431396.20356123394</v>
          </cell>
        </row>
        <row r="158">
          <cell r="DF158" t="str">
            <v>Granit Impor</v>
          </cell>
          <cell r="DG158">
            <v>1458315.8936084919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</row>
        <row r="159">
          <cell r="DF159" t="str">
            <v>Karpet</v>
          </cell>
          <cell r="DG159">
            <v>472136.03878024791</v>
          </cell>
          <cell r="DH159">
            <v>293357.9861375076</v>
          </cell>
          <cell r="DI159">
            <v>174848.84052580778</v>
          </cell>
          <cell r="DJ159">
            <v>0</v>
          </cell>
          <cell r="DK159">
            <v>0</v>
          </cell>
          <cell r="DL159">
            <v>272924.42096782895</v>
          </cell>
          <cell r="DM159">
            <v>272924.42096782895</v>
          </cell>
          <cell r="DN159">
            <v>272924.42096782895</v>
          </cell>
          <cell r="DO159">
            <v>272924.42096782895</v>
          </cell>
          <cell r="DP159">
            <v>272924.42096782895</v>
          </cell>
          <cell r="DQ159">
            <v>272924.42096782895</v>
          </cell>
        </row>
        <row r="160">
          <cell r="DF160" t="str">
            <v>Keramik</v>
          </cell>
          <cell r="DG160">
            <v>438328.26252476079</v>
          </cell>
          <cell r="DH160">
            <v>287254.49242299481</v>
          </cell>
          <cell r="DI160">
            <v>193176.62153417052</v>
          </cell>
          <cell r="DJ160">
            <v>166438.48076923075</v>
          </cell>
          <cell r="DK160">
            <v>0</v>
          </cell>
          <cell r="DL160">
            <v>266962</v>
          </cell>
          <cell r="DM160">
            <v>266962</v>
          </cell>
          <cell r="DN160">
            <v>266962</v>
          </cell>
          <cell r="DO160">
            <v>266962</v>
          </cell>
          <cell r="DP160">
            <v>266962</v>
          </cell>
          <cell r="DQ160">
            <v>266962</v>
          </cell>
        </row>
        <row r="161">
          <cell r="DF161" t="str">
            <v>Marmer Lokal</v>
          </cell>
          <cell r="DG161">
            <v>751747.04657336487</v>
          </cell>
          <cell r="DH161">
            <v>583044.01498039823</v>
          </cell>
          <cell r="DI161">
            <v>0</v>
          </cell>
          <cell r="DJ161">
            <v>0</v>
          </cell>
          <cell r="DK161">
            <v>0</v>
          </cell>
          <cell r="DL161">
            <v>555921.83208436309</v>
          </cell>
          <cell r="DM161">
            <v>555921.83208436309</v>
          </cell>
          <cell r="DN161">
            <v>555921.83208436309</v>
          </cell>
          <cell r="DO161">
            <v>555921.83208436309</v>
          </cell>
          <cell r="DP161">
            <v>555921.83208436309</v>
          </cell>
          <cell r="DQ161">
            <v>555921.83208436309</v>
          </cell>
        </row>
        <row r="162">
          <cell r="DF162" t="str">
            <v>Marmer Impor</v>
          </cell>
          <cell r="DG162">
            <v>1219169.5146119874</v>
          </cell>
          <cell r="DH162">
            <v>914769.99738301861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</row>
        <row r="163">
          <cell r="DF163" t="str">
            <v xml:space="preserve">Mozaik </v>
          </cell>
          <cell r="DG163">
            <v>710983.45924441516</v>
          </cell>
          <cell r="DH163">
            <v>567010.59249760478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</row>
        <row r="164">
          <cell r="DF164" t="str">
            <v>Rabat Beton (Semen Ekspose)</v>
          </cell>
          <cell r="DG164">
            <v>62571.583838420775</v>
          </cell>
          <cell r="DH164">
            <v>55026.92301345944</v>
          </cell>
          <cell r="DI164">
            <v>67071.455406018504</v>
          </cell>
          <cell r="DJ164">
            <v>44034</v>
          </cell>
          <cell r="DK164">
            <v>0</v>
          </cell>
          <cell r="DL164">
            <v>61467.997074812331</v>
          </cell>
          <cell r="DM164">
            <v>61467.997074812331</v>
          </cell>
          <cell r="DN164">
            <v>61467.997074812331</v>
          </cell>
          <cell r="DO164">
            <v>61467.997074812331</v>
          </cell>
          <cell r="DP164">
            <v>61467.997074812331</v>
          </cell>
          <cell r="DQ164">
            <v>61467.997074812331</v>
          </cell>
        </row>
        <row r="165">
          <cell r="DF165" t="str">
            <v>Parkit Jati</v>
          </cell>
          <cell r="DG165">
            <v>570405.82066672097</v>
          </cell>
          <cell r="DH165">
            <v>466654.53568800178</v>
          </cell>
          <cell r="DI165">
            <v>0</v>
          </cell>
          <cell r="DJ165">
            <v>0</v>
          </cell>
          <cell r="DK165">
            <v>0</v>
          </cell>
          <cell r="DL165">
            <v>442219.69238326862</v>
          </cell>
          <cell r="DM165">
            <v>442219.69238326862</v>
          </cell>
          <cell r="DN165">
            <v>442219.69238326862</v>
          </cell>
          <cell r="DO165">
            <v>442219.69238326862</v>
          </cell>
          <cell r="DP165">
            <v>442219.69238326862</v>
          </cell>
          <cell r="DQ165">
            <v>442219.69238326862</v>
          </cell>
        </row>
        <row r="166">
          <cell r="DF166" t="str">
            <v>Teraso</v>
          </cell>
          <cell r="DG166">
            <v>588692.69725756615</v>
          </cell>
          <cell r="DH166">
            <v>500112.51937974303</v>
          </cell>
          <cell r="DI166">
            <v>21705.665938552709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</row>
        <row r="167">
          <cell r="DF167" t="str">
            <v>VYNIL</v>
          </cell>
          <cell r="DG167">
            <v>482110.35226363753</v>
          </cell>
          <cell r="DH167">
            <v>368075.588087223</v>
          </cell>
          <cell r="DI167">
            <v>229220.22908527238</v>
          </cell>
          <cell r="DJ167">
            <v>0</v>
          </cell>
          <cell r="DK167">
            <v>0</v>
          </cell>
          <cell r="DL167">
            <v>345916.85350268538</v>
          </cell>
          <cell r="DM167">
            <v>345916.85350268538</v>
          </cell>
          <cell r="DN167">
            <v>345916.85350268538</v>
          </cell>
          <cell r="DO167">
            <v>345916.85350268538</v>
          </cell>
          <cell r="DP167">
            <v>345916.85350268538</v>
          </cell>
          <cell r="DQ167">
            <v>345916.85350268538</v>
          </cell>
        </row>
        <row r="168">
          <cell r="DF168" t="str">
            <v>Papan Kayu</v>
          </cell>
          <cell r="DG168">
            <v>0</v>
          </cell>
          <cell r="DH168">
            <v>119464.53401793721</v>
          </cell>
          <cell r="DI168">
            <v>105738.40853704224</v>
          </cell>
          <cell r="DJ168">
            <v>81566.478500000012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</row>
        <row r="169">
          <cell r="DF169" t="str">
            <v>Plat Lantai Beton T = 8 cm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215489.48572496703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</row>
        <row r="170">
          <cell r="DF170" t="str">
            <v>Plat Lantai Beton T = 10 Cm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250709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</row>
        <row r="171">
          <cell r="DF171" t="str">
            <v>Plat Lantai Beton T = 12 Cm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285928.22884378117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</row>
        <row r="172">
          <cell r="DF172" t="str">
            <v>Plat Lantai Beton T = 15 Cm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354022.34098231344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</row>
        <row r="173">
          <cell r="DF173" t="str">
            <v>Plat Lantai Beton T = 18 Cm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409904.40928130836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Rinci-Biaya"/>
      <sheetName val="GA Bugdet"/>
      <sheetName val="Cost"/>
      <sheetName val="Sheet2"/>
      <sheetName val="Sheet1"/>
      <sheetName val="Tax-Payable"/>
      <sheetName val="Pro-Base"/>
      <sheetName val="IS-CF-BS"/>
      <sheetName val="Procentage"/>
      <sheetName val="Sensitif"/>
      <sheetName val="Chart1"/>
      <sheetName val="Rinci-Pendapatan"/>
      <sheetName val="Sheet1 _3_"/>
      <sheetName val="Rinci_Biaya"/>
      <sheetName val="Pro_Base"/>
      <sheetName val="Rinci_Pendapatan"/>
      <sheetName val="As"/>
      <sheetName val="Sheet1_(3)"/>
      <sheetName val="GA_Bugdet"/>
      <sheetName val="B-Ops-Sawit"/>
      <sheetName val="Inv"/>
      <sheetName val="Biaya-Inv"/>
      <sheetName val="Asumsi"/>
      <sheetName val="FORM X COST"/>
      <sheetName val="List"/>
      <sheetName val="kud"/>
      <sheetName val="Lamp BLC"/>
      <sheetName val="CFP BLC"/>
      <sheetName val="CF Konsol"/>
      <sheetName val="SOURCE"/>
      <sheetName val="KODEREKG"/>
      <sheetName val="DAT_1"/>
      <sheetName val="4-09"/>
      <sheetName val="ocean voyage"/>
      <sheetName val="Piringan.Manual"/>
      <sheetName val="Piringan.Chemist"/>
      <sheetName val="Gawangan.Manual"/>
      <sheetName val="Gawangan.Chemist"/>
      <sheetName val="Lalang.Sheet"/>
      <sheetName val="Lalang.Spot"/>
      <sheetName val="Lalang.Wiping"/>
      <sheetName val="Buat TPH"/>
      <sheetName val="TPH.Manual"/>
      <sheetName val="TPH.Chemist"/>
      <sheetName val="Tunas.Pokok"/>
      <sheetName val="Insert.Tanah"/>
      <sheetName val="Sensus.Pokok"/>
      <sheetName val="Sensus.Produksi"/>
      <sheetName val="Penyisipan"/>
      <sheetName val="Teras.Kontur"/>
      <sheetName val="Sanitasi"/>
      <sheetName val="Kastrasi"/>
      <sheetName val="TBM"/>
      <sheetName val="Cashflow"/>
      <sheetName val="B-Ops-KS"/>
      <sheetName val="BCT"/>
      <sheetName val="bhn_upah"/>
      <sheetName val="Project Plan"/>
      <sheetName val="data"/>
      <sheetName val="An. Beton"/>
      <sheetName val="LDA LTW"/>
      <sheetName val="DCF SD JUNI 04"/>
      <sheetName val="alok_bunga"/>
      <sheetName val="datasheet"/>
      <sheetName val="JSiar"/>
      <sheetName val="Sheet1_(3)1"/>
      <sheetName val="GA_Bugdet1"/>
      <sheetName val="Sheet1__3_"/>
      <sheetName val="FORM_X_COST"/>
      <sheetName val="Lamp_BLC"/>
      <sheetName val="CFP_BLC"/>
      <sheetName val="CF_Konsol"/>
      <sheetName val="ocean_voyage"/>
      <sheetName val="Piringan_Manual"/>
      <sheetName val="Piringan_Chemist"/>
      <sheetName val="Gawangan_Manual"/>
      <sheetName val="Gawangan_Chemist"/>
      <sheetName val="Lalang_Sheet"/>
      <sheetName val="Lalang_Spot"/>
      <sheetName val="Lalang_Wiping"/>
      <sheetName val="Buat_TPH"/>
      <sheetName val="TPH_Manual"/>
      <sheetName val="TPH_Chemist"/>
      <sheetName val="Tunas_Pokok"/>
      <sheetName val="Insert_Tanah"/>
      <sheetName val="Sensus_Pokok"/>
      <sheetName val="Sensus_Produksi"/>
      <sheetName val="Teras_Kontur"/>
      <sheetName val="OE"/>
      <sheetName val="Des"/>
      <sheetName val="Rincian Iuran"/>
      <sheetName val="Dumtk"/>
      <sheetName val="Premi Iuran"/>
      <sheetName val="ACT PROD"/>
      <sheetName val="PLAN PROD"/>
      <sheetName val=" 45KVA-1"/>
      <sheetName val="#REF"/>
      <sheetName val="DIRECT COST"/>
      <sheetName val="DCF SD 31 JULI 05"/>
      <sheetName val="Detail WPL Jan"/>
      <sheetName val="Zahir - P&amp;L AsOf Feb14"/>
      <sheetName val="Zahir - P&amp;L Jan14"/>
      <sheetName val="Zahir - BS Feb14"/>
      <sheetName val="Zahir - BS Jan14"/>
      <sheetName val="Analisa Harga"/>
      <sheetName val="Summary"/>
      <sheetName val="Kend"/>
      <sheetName val="Alber"/>
      <sheetName val="Trail"/>
      <sheetName val="SAT-BHN"/>
      <sheetName val="peb'03"/>
      <sheetName val="DAF-2"/>
      <sheetName val="ANALISA ME"/>
      <sheetName val="BCR"/>
      <sheetName val="Analisa BCT Permanen"/>
      <sheetName val="Bang-Non-St"/>
      <sheetName val="R-Plasma"/>
      <sheetName val="R-Inti"/>
      <sheetName val="kki"/>
      <sheetName val="fin pro centers"/>
      <sheetName val="Dat-Bgt"/>
      <sheetName val="MANU"/>
      <sheetName val="General"/>
      <sheetName val="RKP 1"/>
      <sheetName val="Pipe"/>
      <sheetName val="Harga Satuan"/>
      <sheetName val="BBM"/>
      <sheetName val="Transport "/>
      <sheetName val="FORM-X-1"/>
      <sheetName val="RESIDU-3"/>
      <sheetName val="Form_7"/>
      <sheetName val="PHL Borongan"/>
      <sheetName val="Staff"/>
      <sheetName val="RPT"/>
      <sheetName val="Lembur"/>
      <sheetName val="Prm.Angkut Buah"/>
      <sheetName val="Std-Dasar"/>
      <sheetName val="1"/>
      <sheetName val="Data Penkg UPAH"/>
      <sheetName val="Upah-B"/>
      <sheetName val="Data Kar"/>
      <sheetName val="Analisa &amp; Upah"/>
      <sheetName val="CF"/>
      <sheetName val="CF R_05"/>
      <sheetName val="DAF-BAHAN"/>
      <sheetName val="DAF-UPAH"/>
      <sheetName val="Analisa STR"/>
      <sheetName val="harsat"/>
      <sheetName val="B-Sut"/>
      <sheetName val="Harga Bahan"/>
      <sheetName val="Marshal"/>
      <sheetName val="GeneralInfo"/>
      <sheetName val="FINISHING"/>
      <sheetName val="CMLS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Bor Pile"/>
      <sheetName val="MASTER"/>
      <sheetName val="Menu"/>
      <sheetName val="Suryadi"/>
      <sheetName val="SME"/>
      <sheetName val="Biaya"/>
      <sheetName val="Ex_Rate"/>
      <sheetName val="Pk prod"/>
      <sheetName val="bct-PABRIK"/>
      <sheetName val="ANALISA PEK.UMUM"/>
      <sheetName val="KI"/>
      <sheetName val="DETAIL"/>
      <sheetName val="PL"/>
      <sheetName val="Daf 1"/>
      <sheetName val="RT"/>
      <sheetName val="PLUMBING"/>
      <sheetName val="STRUKTUR"/>
      <sheetName val="R"/>
      <sheetName val="KK CFP JAKARTA"/>
      <sheetName val="RKB PKS"/>
      <sheetName val="RKB BLC"/>
      <sheetName val="INDIRECT DETAIL"/>
      <sheetName val="RATE"/>
      <sheetName val="Rin1"/>
      <sheetName val="3"/>
      <sheetName val="cost recovery"/>
      <sheetName val="TB"/>
      <sheetName val="ALOKASI"/>
      <sheetName val="ASP"/>
      <sheetName val="rab_50"/>
      <sheetName val="RADIO CONTROLS"/>
      <sheetName val="PB(B)"/>
      <sheetName val="Setting"/>
      <sheetName val="Inventaris"/>
      <sheetName val="Harga"/>
      <sheetName val="Kerj_alat"/>
      <sheetName val="PO"/>
      <sheetName val="PK"/>
      <sheetName val="neraca okt"/>
      <sheetName val="Data_STD"/>
      <sheetName val="MN"/>
      <sheetName val="Form"/>
      <sheetName val="PN"/>
      <sheetName val="Monitoring Pencapaian Prod"/>
      <sheetName val="INFO"/>
      <sheetName val="Grading"/>
      <sheetName val="Minamas"/>
      <sheetName val="Posisi Stock"/>
      <sheetName val="A+Supl."/>
      <sheetName val="7"/>
      <sheetName val="DCF"/>
      <sheetName val="Std-Prod KS"/>
      <sheetName val="RATIO"/>
      <sheetName val="Worksheet-03"/>
      <sheetName val="Buku Besar 1"/>
      <sheetName val="Checker"/>
      <sheetName val="PARAMETERS"/>
      <sheetName val="Codestable"/>
      <sheetName val="MRC1"/>
      <sheetName val="PARAMETER"/>
      <sheetName val="a-kar001"/>
      <sheetName val="BTB"/>
      <sheetName val="DATA BATCH"/>
      <sheetName val="TBSv"/>
      <sheetName val="36"/>
      <sheetName val="DATA1"/>
      <sheetName val="upah-bahan satker_revisi"/>
      <sheetName val="PABRIK (2)"/>
      <sheetName val="#REF!"/>
      <sheetName val="WP Tanah"/>
      <sheetName val="SPRS breakdown pricing"/>
      <sheetName val="Harsat Upah"/>
      <sheetName val="Perhitungan Besi"/>
      <sheetName val="anal pipa"/>
      <sheetName val="dft bns"/>
      <sheetName val="Input O&amp;M"/>
      <sheetName val="GH Quantity"/>
      <sheetName val="Rek.Analisa"/>
      <sheetName val="ISIAN"/>
      <sheetName val="RESIDU"/>
      <sheetName val="SM Bgn"/>
      <sheetName val="SM Tnh"/>
      <sheetName val="Stock"/>
      <sheetName val="budget_up"/>
      <sheetName val="URA"/>
      <sheetName val="RP"/>
      <sheetName val="MOP"/>
      <sheetName val="TBS"/>
      <sheetName val="Mill"/>
      <sheetName val="BO"/>
      <sheetName val="KIES"/>
      <sheetName val="NPK"/>
      <sheetName val="TKKS"/>
      <sheetName val="TAB"/>
      <sheetName val="CPT"/>
      <sheetName val="WM"/>
      <sheetName val="WC"/>
      <sheetName val="SL"/>
      <sheetName val="KAST"/>
      <sheetName val="Tinn Out"/>
      <sheetName val="S.PK"/>
      <sheetName val="S. Prod"/>
      <sheetName val="T.PPK"/>
      <sheetName val="I. Blk"/>
      <sheetName val="I. Pkk"/>
      <sheetName val="Analisa BCT"/>
      <sheetName val="Kaliandra"/>
      <sheetName val="Data Material Lokal"/>
      <sheetName val="Fill this out first___"/>
      <sheetName val="N Tnh"/>
      <sheetName val="BBNE"/>
      <sheetName val="BLNE"/>
      <sheetName val="ITNE"/>
      <sheetName val="KAA"/>
      <sheetName val="KMYE"/>
      <sheetName val="KT"/>
      <sheetName val="KTTG"/>
      <sheetName val="MDLE"/>
      <sheetName val="MM"/>
      <sheetName val="SAMAN"/>
      <sheetName val="SFRE"/>
      <sheetName val="SK"/>
      <sheetName val="TPZE"/>
      <sheetName val="TRG"/>
      <sheetName val="Std-Industri"/>
      <sheetName val="Daftar No MAPPI"/>
      <sheetName val="VLOOK"/>
      <sheetName val="H.Satuan"/>
      <sheetName val="Production"/>
      <sheetName val="TOWN"/>
      <sheetName val="UPAH &amp; BAHAN"/>
      <sheetName val="PERSIAPAN"/>
      <sheetName val="UTILITAS"/>
      <sheetName val="inputs_control"/>
      <sheetName val="other_assumptions"/>
      <sheetName val="tax"/>
      <sheetName val="equity"/>
      <sheetName val="macro_subs"/>
      <sheetName val="HSP"/>
      <sheetName val="Resume"/>
      <sheetName val="Fixset"/>
      <sheetName val="311301"/>
      <sheetName val="Fill this out first..."/>
      <sheetName val="Mesin"/>
      <sheetName val="98003-33"/>
      <sheetName val="Bangunan Pabrik"/>
      <sheetName val="FISIK RAB 2000"/>
      <sheetName val="Capex"/>
      <sheetName val="Assumptions"/>
      <sheetName val="Ring"/>
      <sheetName val="Based Data_wacc"/>
      <sheetName val="I-KAMAR"/>
      <sheetName val="JURNAL JAMSOSTEK"/>
      <sheetName val="Palm Prod"/>
      <sheetName val="CPO 16-9-TID "/>
      <sheetName val="List Jabatan"/>
      <sheetName val="Rumus"/>
      <sheetName val="TST"/>
      <sheetName val="data_benefit(2)"/>
      <sheetName val="data_val"/>
      <sheetName val="Call"/>
      <sheetName val="Sheet1_(3)2"/>
      <sheetName val="GA_Bugdet2"/>
      <sheetName val="Sheet1__3_1"/>
      <sheetName val="Project_Plan"/>
      <sheetName val="An__Beton"/>
      <sheetName val="FORM_X_COST1"/>
      <sheetName val="LDA_LTW"/>
      <sheetName val="Lamp_BLC1"/>
      <sheetName val="CFP_BLC1"/>
      <sheetName val="CF_Konsol1"/>
      <sheetName val="ocean_voyage1"/>
      <sheetName val="Piringan_Manual1"/>
      <sheetName val="Piringan_Chemist1"/>
      <sheetName val="Gawangan_Manual1"/>
      <sheetName val="Gawangan_Chemist1"/>
      <sheetName val="Lalang_Sheet1"/>
      <sheetName val="Lalang_Spot1"/>
      <sheetName val="Lalang_Wiping1"/>
      <sheetName val="Buat_TPH1"/>
      <sheetName val="TPH_Manual1"/>
      <sheetName val="TPH_Chemist1"/>
      <sheetName val="Tunas_Pokok1"/>
      <sheetName val="Insert_Tanah1"/>
      <sheetName val="Sensus_Pokok1"/>
      <sheetName val="Sensus_Produksi1"/>
      <sheetName val="Teras_Kontur1"/>
      <sheetName val="Rincian_Iuran"/>
      <sheetName val="Premi_Iuran"/>
      <sheetName val="ACT_PROD"/>
      <sheetName val="PLAN_PROD"/>
      <sheetName val="_45KVA-1"/>
      <sheetName val="DIRECT_COST"/>
      <sheetName val="DCF_SD_31_JULI_05"/>
      <sheetName val="Detail_WPL_Jan"/>
      <sheetName val="Zahir_-_P&amp;L_AsOf_Feb14"/>
      <sheetName val="Zahir_-_P&amp;L_Jan14"/>
      <sheetName val="Zahir_-_BS_Feb14"/>
      <sheetName val="Zahir_-_BS_Jan14"/>
      <sheetName val="Analisa_Harga"/>
      <sheetName val="DCF_SD_JUNI_04"/>
      <sheetName val="Analisa_BCT_Permanen"/>
      <sheetName val="ANALISA_ME"/>
      <sheetName val="fin_pro_centers"/>
      <sheetName val="Transport_"/>
      <sheetName val="Harga_Satuan"/>
      <sheetName val="Tanah SHM NO. 04254, 04272"/>
      <sheetName val="TBSP"/>
      <sheetName val="pak03"/>
      <sheetName val="Adm"/>
      <sheetName val="HPP"/>
      <sheetName val="Omzet1"/>
      <sheetName val="LPP"/>
      <sheetName val="XLS Avg Rev"/>
      <sheetName val="Harga Material Lokal"/>
      <sheetName val="Sheet1_(3)6"/>
      <sheetName val="GA_Bugdet6"/>
      <sheetName val="Sheet1__3_5"/>
      <sheetName val="Project_Plan4"/>
      <sheetName val="An__Beton4"/>
      <sheetName val="FORM_X_COST5"/>
      <sheetName val="Lamp_BLC5"/>
      <sheetName val="CFP_BLC5"/>
      <sheetName val="CF_Konsol5"/>
      <sheetName val="ocean_voyage5"/>
      <sheetName val="Piringan_Manual5"/>
      <sheetName val="Piringan_Chemist5"/>
      <sheetName val="Gawangan_Manual5"/>
      <sheetName val="Gawangan_Chemist5"/>
      <sheetName val="Lalang_Sheet5"/>
      <sheetName val="Lalang_Spot5"/>
      <sheetName val="Lalang_Wiping5"/>
      <sheetName val="Buat_TPH5"/>
      <sheetName val="TPH_Manual5"/>
      <sheetName val="TPH_Chemist5"/>
      <sheetName val="Tunas_Pokok5"/>
      <sheetName val="Insert_Tanah5"/>
      <sheetName val="Sensus_Pokok5"/>
      <sheetName val="Sensus_Produksi5"/>
      <sheetName val="Teras_Kontur5"/>
      <sheetName val="ANALISA_ME4"/>
      <sheetName val="LDA_LTW4"/>
      <sheetName val="Rincian_Iuran4"/>
      <sheetName val="Premi_Iuran4"/>
      <sheetName val="ACT_PROD4"/>
      <sheetName val="PLAN_PROD4"/>
      <sheetName val="_45KVA-14"/>
      <sheetName val="DIRECT_COST4"/>
      <sheetName val="DCF_SD_JUNI_044"/>
      <sheetName val="DCF_SD_31_JULI_054"/>
      <sheetName val="Analisa_BCT_Permanen4"/>
      <sheetName val="Detail_WPL_Jan4"/>
      <sheetName val="Zahir_-_P&amp;L_AsOf_Feb144"/>
      <sheetName val="Zahir_-_P&amp;L_Jan144"/>
      <sheetName val="Zahir_-_BS_Feb144"/>
      <sheetName val="Zahir_-_BS_Jan144"/>
      <sheetName val="Analisa_Harga4"/>
      <sheetName val="fin_pro_centers4"/>
      <sheetName val="RKP_14"/>
      <sheetName val="PHL_Borongan4"/>
      <sheetName val="Prm_Angkut_Buah4"/>
      <sheetName val="Data_Penkg_UPAH4"/>
      <sheetName val="Data_Kar4"/>
      <sheetName val="Harga_Satuan4"/>
      <sheetName val="Transport_4"/>
      <sheetName val="Input_O&amp;M4"/>
      <sheetName val="GH_Quantity4"/>
      <sheetName val="Rek_Analisa4"/>
      <sheetName val="RKP_1"/>
      <sheetName val="PHL_Borongan"/>
      <sheetName val="Prm_Angkut_Buah"/>
      <sheetName val="Data_Penkg_UPAH"/>
      <sheetName val="Data_Kar"/>
      <sheetName val="Input_O&amp;M"/>
      <sheetName val="GH_Quantity"/>
      <sheetName val="Rek_Analisa"/>
      <sheetName val="Sheet1_(3)3"/>
      <sheetName val="GA_Bugdet3"/>
      <sheetName val="Sheet1__3_2"/>
      <sheetName val="Project_Plan1"/>
      <sheetName val="An__Beton1"/>
      <sheetName val="FORM_X_COST2"/>
      <sheetName val="Lamp_BLC2"/>
      <sheetName val="CFP_BLC2"/>
      <sheetName val="CF_Konsol2"/>
      <sheetName val="ocean_voyage2"/>
      <sheetName val="Piringan_Manual2"/>
      <sheetName val="Piringan_Chemist2"/>
      <sheetName val="Gawangan_Manual2"/>
      <sheetName val="Gawangan_Chemist2"/>
      <sheetName val="Lalang_Sheet2"/>
      <sheetName val="Lalang_Spot2"/>
      <sheetName val="Lalang_Wiping2"/>
      <sheetName val="Buat_TPH2"/>
      <sheetName val="TPH_Manual2"/>
      <sheetName val="TPH_Chemist2"/>
      <sheetName val="Tunas_Pokok2"/>
      <sheetName val="Insert_Tanah2"/>
      <sheetName val="Sensus_Pokok2"/>
      <sheetName val="Sensus_Produksi2"/>
      <sheetName val="Teras_Kontur2"/>
      <sheetName val="ANALISA_ME1"/>
      <sheetName val="LDA_LTW1"/>
      <sheetName val="Rincian_Iuran1"/>
      <sheetName val="Premi_Iuran1"/>
      <sheetName val="ACT_PROD1"/>
      <sheetName val="PLAN_PROD1"/>
      <sheetName val="_45KVA-11"/>
      <sheetName val="DIRECT_COST1"/>
      <sheetName val="DCF_SD_JUNI_041"/>
      <sheetName val="DCF_SD_31_JULI_051"/>
      <sheetName val="Analisa_BCT_Permanen1"/>
      <sheetName val="Detail_WPL_Jan1"/>
      <sheetName val="Zahir_-_P&amp;L_AsOf_Feb141"/>
      <sheetName val="Zahir_-_P&amp;L_Jan141"/>
      <sheetName val="Zahir_-_BS_Feb141"/>
      <sheetName val="Zahir_-_BS_Jan141"/>
      <sheetName val="Analisa_Harga1"/>
      <sheetName val="fin_pro_centers1"/>
      <sheetName val="RKP_11"/>
      <sheetName val="PHL_Borongan1"/>
      <sheetName val="Prm_Angkut_Buah1"/>
      <sheetName val="Data_Penkg_UPAH1"/>
      <sheetName val="Data_Kar1"/>
      <sheetName val="Harga_Satuan1"/>
      <sheetName val="Transport_1"/>
      <sheetName val="Input_O&amp;M1"/>
      <sheetName val="GH_Quantity1"/>
      <sheetName val="Rek_Analisa1"/>
      <sheetName val="Sheet1_(3)4"/>
      <sheetName val="GA_Bugdet4"/>
      <sheetName val="Sheet1__3_3"/>
      <sheetName val="Project_Plan2"/>
      <sheetName val="An__Beton2"/>
      <sheetName val="FORM_X_COST3"/>
      <sheetName val="Lamp_BLC3"/>
      <sheetName val="CFP_BLC3"/>
      <sheetName val="CF_Konsol3"/>
      <sheetName val="ocean_voyage3"/>
      <sheetName val="Piringan_Manual3"/>
      <sheetName val="Piringan_Chemist3"/>
      <sheetName val="Gawangan_Manual3"/>
      <sheetName val="Gawangan_Chemist3"/>
      <sheetName val="Lalang_Sheet3"/>
      <sheetName val="Lalang_Spot3"/>
      <sheetName val="Lalang_Wiping3"/>
      <sheetName val="Buat_TPH3"/>
      <sheetName val="TPH_Manual3"/>
      <sheetName val="TPH_Chemist3"/>
      <sheetName val="Tunas_Pokok3"/>
      <sheetName val="Insert_Tanah3"/>
      <sheetName val="Sensus_Pokok3"/>
      <sheetName val="Sensus_Produksi3"/>
      <sheetName val="Teras_Kontur3"/>
      <sheetName val="ANALISA_ME2"/>
      <sheetName val="LDA_LTW2"/>
      <sheetName val="Rincian_Iuran2"/>
      <sheetName val="Premi_Iuran2"/>
      <sheetName val="ACT_PROD2"/>
      <sheetName val="PLAN_PROD2"/>
      <sheetName val="_45KVA-12"/>
      <sheetName val="DIRECT_COST2"/>
      <sheetName val="DCF_SD_JUNI_042"/>
      <sheetName val="DCF_SD_31_JULI_052"/>
      <sheetName val="Analisa_BCT_Permanen2"/>
      <sheetName val="Detail_WPL_Jan2"/>
      <sheetName val="Zahir_-_P&amp;L_AsOf_Feb142"/>
      <sheetName val="Zahir_-_P&amp;L_Jan142"/>
      <sheetName val="Zahir_-_BS_Feb142"/>
      <sheetName val="Zahir_-_BS_Jan142"/>
      <sheetName val="Analisa_Harga2"/>
      <sheetName val="fin_pro_centers2"/>
      <sheetName val="RKP_12"/>
      <sheetName val="PHL_Borongan2"/>
      <sheetName val="Prm_Angkut_Buah2"/>
      <sheetName val="Data_Penkg_UPAH2"/>
      <sheetName val="Data_Kar2"/>
      <sheetName val="Harga_Satuan2"/>
      <sheetName val="Transport_2"/>
      <sheetName val="Input_O&amp;M2"/>
      <sheetName val="GH_Quantity2"/>
      <sheetName val="Rek_Analisa2"/>
      <sheetName val="Sheet1_(3)5"/>
      <sheetName val="GA_Bugdet5"/>
      <sheetName val="Sheet1__3_4"/>
      <sheetName val="Project_Plan3"/>
      <sheetName val="An__Beton3"/>
      <sheetName val="FORM_X_COST4"/>
      <sheetName val="Lamp_BLC4"/>
      <sheetName val="CFP_BLC4"/>
      <sheetName val="CF_Konsol4"/>
      <sheetName val="ocean_voyage4"/>
      <sheetName val="Piringan_Manual4"/>
      <sheetName val="Piringan_Chemist4"/>
      <sheetName val="Gawangan_Manual4"/>
      <sheetName val="Gawangan_Chemist4"/>
      <sheetName val="Lalang_Sheet4"/>
      <sheetName val="Lalang_Spot4"/>
      <sheetName val="Lalang_Wiping4"/>
      <sheetName val="Buat_TPH4"/>
      <sheetName val="TPH_Manual4"/>
      <sheetName val="TPH_Chemist4"/>
      <sheetName val="Tunas_Pokok4"/>
      <sheetName val="Insert_Tanah4"/>
      <sheetName val="Sensus_Pokok4"/>
      <sheetName val="Sensus_Produksi4"/>
      <sheetName val="Teras_Kontur4"/>
      <sheetName val="ANALISA_ME3"/>
      <sheetName val="LDA_LTW3"/>
      <sheetName val="Rincian_Iuran3"/>
      <sheetName val="Premi_Iuran3"/>
      <sheetName val="ACT_PROD3"/>
      <sheetName val="PLAN_PROD3"/>
      <sheetName val="_45KVA-13"/>
      <sheetName val="DIRECT_COST3"/>
      <sheetName val="DCF_SD_JUNI_043"/>
      <sheetName val="DCF_SD_31_JULI_053"/>
      <sheetName val="Analisa_BCT_Permanen3"/>
      <sheetName val="Detail_WPL_Jan3"/>
      <sheetName val="Zahir_-_P&amp;L_AsOf_Feb143"/>
      <sheetName val="Zahir_-_P&amp;L_Jan143"/>
      <sheetName val="Zahir_-_BS_Feb143"/>
      <sheetName val="Zahir_-_BS_Jan143"/>
      <sheetName val="Analisa_Harga3"/>
      <sheetName val="fin_pro_centers3"/>
      <sheetName val="RKP_13"/>
      <sheetName val="PHL_Borongan3"/>
      <sheetName val="Prm_Angkut_Buah3"/>
      <sheetName val="Data_Penkg_UPAH3"/>
      <sheetName val="Data_Kar3"/>
      <sheetName val="Harga_Satuan3"/>
      <sheetName val="Transport_3"/>
      <sheetName val="Input_O&amp;M3"/>
      <sheetName val="GH_Quantity3"/>
      <sheetName val="Rek_Analisa3"/>
      <sheetName val="Sheet1_(3)9"/>
      <sheetName val="GA_Bugdet9"/>
      <sheetName val="FORM_X_COST8"/>
      <sheetName val="Sheet1__3_8"/>
      <sheetName val="LDA_LTW7"/>
      <sheetName val="Lamp_BLC8"/>
      <sheetName val="CFP_BLC8"/>
      <sheetName val="CF_Konsol8"/>
      <sheetName val="ocean_voyage8"/>
      <sheetName val="Piringan_Manual8"/>
      <sheetName val="Piringan_Chemist8"/>
      <sheetName val="Gawangan_Manual8"/>
      <sheetName val="Gawangan_Chemist8"/>
      <sheetName val="Lalang_Sheet8"/>
      <sheetName val="Lalang_Spot8"/>
      <sheetName val="Lalang_Wiping8"/>
      <sheetName val="Buat_TPH8"/>
      <sheetName val="TPH_Manual8"/>
      <sheetName val="TPH_Chemist8"/>
      <sheetName val="Tunas_Pokok8"/>
      <sheetName val="Insert_Tanah8"/>
      <sheetName val="Sensus_Pokok8"/>
      <sheetName val="Sensus_Produksi8"/>
      <sheetName val="Teras_Kontur8"/>
      <sheetName val="Project_Plan7"/>
      <sheetName val="An__Beton7"/>
      <sheetName val="Rincian_Iuran7"/>
      <sheetName val="Premi_Iuran7"/>
      <sheetName val="ACT_PROD7"/>
      <sheetName val="PLAN_PROD7"/>
      <sheetName val="_45KVA-17"/>
      <sheetName val="DIRECT_COST7"/>
      <sheetName val="DCF_SD_31_JULI_057"/>
      <sheetName val="Detail_WPL_Jan7"/>
      <sheetName val="Zahir_-_P&amp;L_AsOf_Feb147"/>
      <sheetName val="Zahir_-_P&amp;L_Jan147"/>
      <sheetName val="Zahir_-_BS_Feb147"/>
      <sheetName val="Zahir_-_BS_Jan147"/>
      <sheetName val="Analisa_Harga7"/>
      <sheetName val="DCF_SD_JUNI_047"/>
      <sheetName val="Analisa_BCT_Permanen7"/>
      <sheetName val="ANALISA_ME7"/>
      <sheetName val="fin_pro_centers7"/>
      <sheetName val="Transport_7"/>
      <sheetName val="Harga_Satuan7"/>
      <sheetName val="Input_O&amp;M7"/>
      <sheetName val="GH_Quantity7"/>
      <sheetName val="Rek_Analisa7"/>
      <sheetName val="RKP_17"/>
      <sheetName val="PHL_Borongan7"/>
      <sheetName val="Prm_Angkut_Buah7"/>
      <sheetName val="Data_Penkg_UPAH7"/>
      <sheetName val="Data_Kar7"/>
      <sheetName val="Sheet1_(3)7"/>
      <sheetName val="GA_Bugdet7"/>
      <sheetName val="FORM_X_COST6"/>
      <sheetName val="Sheet1__3_6"/>
      <sheetName val="LDA_LTW5"/>
      <sheetName val="Lamp_BLC6"/>
      <sheetName val="CFP_BLC6"/>
      <sheetName val="CF_Konsol6"/>
      <sheetName val="ocean_voyage6"/>
      <sheetName val="Piringan_Manual6"/>
      <sheetName val="Piringan_Chemist6"/>
      <sheetName val="Gawangan_Manual6"/>
      <sheetName val="Gawangan_Chemist6"/>
      <sheetName val="Lalang_Sheet6"/>
      <sheetName val="Lalang_Spot6"/>
      <sheetName val="Lalang_Wiping6"/>
      <sheetName val="Buat_TPH6"/>
      <sheetName val="TPH_Manual6"/>
      <sheetName val="TPH_Chemist6"/>
      <sheetName val="Tunas_Pokok6"/>
      <sheetName val="Insert_Tanah6"/>
      <sheetName val="Sensus_Pokok6"/>
      <sheetName val="Sensus_Produksi6"/>
      <sheetName val="Teras_Kontur6"/>
      <sheetName val="Project_Plan5"/>
      <sheetName val="An__Beton5"/>
      <sheetName val="Rincian_Iuran5"/>
      <sheetName val="Premi_Iuran5"/>
      <sheetName val="ACT_PROD5"/>
      <sheetName val="PLAN_PROD5"/>
      <sheetName val="_45KVA-15"/>
      <sheetName val="DIRECT_COST5"/>
      <sheetName val="DCF_SD_31_JULI_055"/>
      <sheetName val="Detail_WPL_Jan5"/>
      <sheetName val="Zahir_-_P&amp;L_AsOf_Feb145"/>
      <sheetName val="Zahir_-_P&amp;L_Jan145"/>
      <sheetName val="Zahir_-_BS_Feb145"/>
      <sheetName val="Zahir_-_BS_Jan145"/>
      <sheetName val="Analisa_Harga5"/>
      <sheetName val="DCF_SD_JUNI_045"/>
      <sheetName val="Analisa_BCT_Permanen5"/>
      <sheetName val="ANALISA_ME5"/>
      <sheetName val="fin_pro_centers5"/>
      <sheetName val="Transport_5"/>
      <sheetName val="Harga_Satuan5"/>
      <sheetName val="Input_O&amp;M5"/>
      <sheetName val="GH_Quantity5"/>
      <sheetName val="Rek_Analisa5"/>
      <sheetName val="RKP_15"/>
      <sheetName val="PHL_Borongan5"/>
      <sheetName val="Prm_Angkut_Buah5"/>
      <sheetName val="Data_Penkg_UPAH5"/>
      <sheetName val="Data_Kar5"/>
      <sheetName val="Sheet1_(3)8"/>
      <sheetName val="GA_Bugdet8"/>
      <sheetName val="FORM_X_COST7"/>
      <sheetName val="Sheet1__3_7"/>
      <sheetName val="LDA_LTW6"/>
      <sheetName val="Lamp_BLC7"/>
      <sheetName val="CFP_BLC7"/>
      <sheetName val="CF_Konsol7"/>
      <sheetName val="ocean_voyage7"/>
      <sheetName val="Piringan_Manual7"/>
      <sheetName val="Piringan_Chemist7"/>
      <sheetName val="Gawangan_Manual7"/>
      <sheetName val="Gawangan_Chemist7"/>
      <sheetName val="Lalang_Sheet7"/>
      <sheetName val="Lalang_Spot7"/>
      <sheetName val="Lalang_Wiping7"/>
      <sheetName val="Buat_TPH7"/>
      <sheetName val="TPH_Manual7"/>
      <sheetName val="TPH_Chemist7"/>
      <sheetName val="Tunas_Pokok7"/>
      <sheetName val="Insert_Tanah7"/>
      <sheetName val="Sensus_Pokok7"/>
      <sheetName val="Sensus_Produksi7"/>
      <sheetName val="Teras_Kontur7"/>
      <sheetName val="Project_Plan6"/>
      <sheetName val="An__Beton6"/>
      <sheetName val="Rincian_Iuran6"/>
      <sheetName val="Premi_Iuran6"/>
      <sheetName val="ACT_PROD6"/>
      <sheetName val="PLAN_PROD6"/>
      <sheetName val="_45KVA-16"/>
      <sheetName val="DIRECT_COST6"/>
      <sheetName val="DCF_SD_31_JULI_056"/>
      <sheetName val="Detail_WPL_Jan6"/>
      <sheetName val="Zahir_-_P&amp;L_AsOf_Feb146"/>
      <sheetName val="Zahir_-_P&amp;L_Jan146"/>
      <sheetName val="Zahir_-_BS_Feb146"/>
      <sheetName val="Zahir_-_BS_Jan146"/>
      <sheetName val="Analisa_Harga6"/>
      <sheetName val="DCF_SD_JUNI_046"/>
      <sheetName val="Analisa_BCT_Permanen6"/>
      <sheetName val="ANALISA_ME6"/>
      <sheetName val="fin_pro_centers6"/>
      <sheetName val="Transport_6"/>
      <sheetName val="Harga_Satuan6"/>
      <sheetName val="Input_O&amp;M6"/>
      <sheetName val="GH_Quantity6"/>
      <sheetName val="Rek_Analisa6"/>
      <sheetName val="RKP_16"/>
      <sheetName val="PHL_Borongan6"/>
      <sheetName val="Prm_Angkut_Buah6"/>
      <sheetName val="Data_Penkg_UPAH6"/>
      <sheetName val="Data_Kar6"/>
      <sheetName val="Elektrikal"/>
      <sheetName val="Unit Rate"/>
      <sheetName val="DAF_2"/>
      <sheetName val="Hrg_Sat"/>
      <sheetName val="BAHAN_STR"/>
      <sheetName val="Rekap"/>
      <sheetName val="Pag_hal"/>
      <sheetName val="AC-2"/>
      <sheetName val="DI-ESTI"/>
      <sheetName val="BIALANG"/>
      <sheetName val="BOQ"/>
      <sheetName val="ANALISA"/>
      <sheetName val="Als Struk"/>
      <sheetName val="Cash-print"/>
      <sheetName val="PRINT CF"/>
      <sheetName val="Sat-Tan"/>
      <sheetName val="Machine"/>
      <sheetName val="Cashfl"/>
      <sheetName val="PKS"/>
      <sheetName val="BEKASI"/>
      <sheetName val="Alat-09"/>
      <sheetName val="Norma_HK"/>
      <sheetName val="HS-2010"/>
      <sheetName val="Peralatan"/>
      <sheetName val="I.4.1 (2)"/>
      <sheetName val="I_4_1_(2)"/>
      <sheetName val="I_4_1_(2)1"/>
      <sheetName val="I_4_1_(2)2"/>
      <sheetName val="I_4_1_(2)3"/>
      <sheetName val="I_4_1_(2)4"/>
      <sheetName val="Markup"/>
      <sheetName val="B - Norelec"/>
      <sheetName val="Currency"/>
      <sheetName val="Lamp NRC Item (4)"/>
      <sheetName val="DAF-9"/>
      <sheetName val="AHSbj"/>
      <sheetName val="ALAT"/>
      <sheetName val="Penwrn"/>
      <sheetName val="Faktor Markup"/>
    </sheetNames>
    <sheetDataSet>
      <sheetData sheetId="0">
        <row r="7">
          <cell r="D7">
            <v>-3</v>
          </cell>
        </row>
      </sheetData>
      <sheetData sheetId="1" refreshError="1">
        <row r="7">
          <cell r="D7">
            <v>-3</v>
          </cell>
        </row>
        <row r="40">
          <cell r="C40" t="str">
            <v>BIAYA  PENJUALAN  KAVLING</v>
          </cell>
          <cell r="I40">
            <v>0</v>
          </cell>
          <cell r="J40">
            <v>0</v>
          </cell>
          <cell r="K40">
            <v>0</v>
          </cell>
          <cell r="L40">
            <v>9965505.7979400009</v>
          </cell>
          <cell r="M40">
            <v>19331477.144000001</v>
          </cell>
          <cell r="N40">
            <v>12464886.924000001</v>
          </cell>
          <cell r="O40">
            <v>20324307.605999999</v>
          </cell>
          <cell r="P40">
            <v>6590166.5979999993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205">
          <cell r="D205" t="str">
            <v>Jumlah</v>
          </cell>
          <cell r="I205">
            <v>0</v>
          </cell>
          <cell r="J205">
            <v>0</v>
          </cell>
          <cell r="K205">
            <v>0</v>
          </cell>
          <cell r="L205">
            <v>1845978.3359999992</v>
          </cell>
          <cell r="M205">
            <v>1845978.3359999992</v>
          </cell>
          <cell r="N205">
            <v>1845978.3359999992</v>
          </cell>
          <cell r="O205">
            <v>1845978.3359999992</v>
          </cell>
          <cell r="P205">
            <v>1845978.3359999992</v>
          </cell>
          <cell r="Q205">
            <v>1845978.3359999992</v>
          </cell>
          <cell r="R205">
            <v>1845978.3359999992</v>
          </cell>
          <cell r="S205">
            <v>1845978.3359999992</v>
          </cell>
          <cell r="T205">
            <v>1845978.3359999992</v>
          </cell>
          <cell r="U205">
            <v>1845978.3359999992</v>
          </cell>
        </row>
        <row r="230">
          <cell r="C230" t="str">
            <v>PENDAPATAN  SEWA  RUKO</v>
          </cell>
          <cell r="F230">
            <v>1039.5</v>
          </cell>
          <cell r="G230">
            <v>2039.26</v>
          </cell>
          <cell r="I230">
            <v>0</v>
          </cell>
          <cell r="J230">
            <v>0</v>
          </cell>
          <cell r="K230">
            <v>0</v>
          </cell>
          <cell r="L230">
            <v>65691.912000000011</v>
          </cell>
          <cell r="M230">
            <v>65691.912000000011</v>
          </cell>
          <cell r="N230">
            <v>65691.912000000011</v>
          </cell>
          <cell r="O230">
            <v>65691.912000000011</v>
          </cell>
          <cell r="P230">
            <v>65691.912000000011</v>
          </cell>
          <cell r="Q230">
            <v>65691.912000000011</v>
          </cell>
          <cell r="R230">
            <v>65691.912000000011</v>
          </cell>
          <cell r="S230">
            <v>65691.912000000011</v>
          </cell>
          <cell r="T230">
            <v>65691.912000000011</v>
          </cell>
          <cell r="U230">
            <v>65691.912000000011</v>
          </cell>
        </row>
        <row r="235">
          <cell r="D235" t="str">
            <v>Jumlah</v>
          </cell>
          <cell r="F235">
            <v>5720</v>
          </cell>
          <cell r="G235">
            <v>3245</v>
          </cell>
          <cell r="I235">
            <v>0</v>
          </cell>
          <cell r="J235">
            <v>0</v>
          </cell>
          <cell r="K235">
            <v>0</v>
          </cell>
          <cell r="L235">
            <v>61663.584000000003</v>
          </cell>
          <cell r="M235">
            <v>61663.584000000003</v>
          </cell>
          <cell r="N235">
            <v>61663.584000000003</v>
          </cell>
          <cell r="O235">
            <v>61663.584000000003</v>
          </cell>
          <cell r="P235">
            <v>61663.584000000003</v>
          </cell>
          <cell r="Q235">
            <v>61663.584000000003</v>
          </cell>
          <cell r="R235">
            <v>61663.584000000003</v>
          </cell>
          <cell r="S235">
            <v>61663.584000000003</v>
          </cell>
          <cell r="T235">
            <v>61663.584000000003</v>
          </cell>
          <cell r="U235">
            <v>61663.584000000003</v>
          </cell>
        </row>
        <row r="251">
          <cell r="D251" t="str">
            <v>Jumlah</v>
          </cell>
          <cell r="F251">
            <v>9072</v>
          </cell>
          <cell r="G251">
            <v>6480</v>
          </cell>
          <cell r="I251">
            <v>0</v>
          </cell>
          <cell r="J251">
            <v>0</v>
          </cell>
          <cell r="K251">
            <v>0</v>
          </cell>
          <cell r="L251">
            <v>109017.39599999999</v>
          </cell>
          <cell r="M251">
            <v>109017.39599999999</v>
          </cell>
          <cell r="N251">
            <v>109017.39599999999</v>
          </cell>
          <cell r="O251">
            <v>109017.39599999999</v>
          </cell>
          <cell r="P251">
            <v>109017.39599999999</v>
          </cell>
          <cell r="Q251">
            <v>109017.39599999999</v>
          </cell>
          <cell r="R251">
            <v>109017.39599999999</v>
          </cell>
          <cell r="S251">
            <v>109017.39599999999</v>
          </cell>
          <cell r="T251">
            <v>109017.39599999999</v>
          </cell>
          <cell r="U251">
            <v>109017.39599999999</v>
          </cell>
        </row>
        <row r="256">
          <cell r="D256" t="str">
            <v>Jumlah</v>
          </cell>
          <cell r="F256">
            <v>0</v>
          </cell>
          <cell r="G256">
            <v>256</v>
          </cell>
          <cell r="I256">
            <v>0</v>
          </cell>
          <cell r="J256">
            <v>0</v>
          </cell>
          <cell r="K256">
            <v>0</v>
          </cell>
          <cell r="L256">
            <v>21006.887999999999</v>
          </cell>
          <cell r="M256">
            <v>21006.887999999999</v>
          </cell>
          <cell r="N256">
            <v>21006.887999999999</v>
          </cell>
          <cell r="O256">
            <v>21006.887999999999</v>
          </cell>
          <cell r="P256">
            <v>21006.887999999999</v>
          </cell>
          <cell r="Q256">
            <v>21006.887999999999</v>
          </cell>
          <cell r="R256">
            <v>21006.887999999999</v>
          </cell>
          <cell r="S256">
            <v>21006.887999999999</v>
          </cell>
          <cell r="T256">
            <v>21006.887999999999</v>
          </cell>
          <cell r="U256">
            <v>21006.887999999999</v>
          </cell>
        </row>
        <row r="263">
          <cell r="D263" t="str">
            <v>Jumlah</v>
          </cell>
          <cell r="F263">
            <v>214</v>
          </cell>
          <cell r="G263">
            <v>79.5</v>
          </cell>
          <cell r="I263">
            <v>0</v>
          </cell>
          <cell r="J263">
            <v>0</v>
          </cell>
          <cell r="K263">
            <v>0</v>
          </cell>
          <cell r="L263">
            <v>15002.100000000002</v>
          </cell>
          <cell r="M263">
            <v>15002.100000000002</v>
          </cell>
          <cell r="N263">
            <v>15002.100000000002</v>
          </cell>
          <cell r="O263">
            <v>15002.100000000002</v>
          </cell>
          <cell r="P263">
            <v>15002.100000000002</v>
          </cell>
          <cell r="Q263">
            <v>15002.100000000002</v>
          </cell>
          <cell r="R263">
            <v>15002.100000000002</v>
          </cell>
          <cell r="S263">
            <v>15002.100000000002</v>
          </cell>
          <cell r="T263">
            <v>15002.100000000002</v>
          </cell>
          <cell r="U263">
            <v>15002.100000000002</v>
          </cell>
        </row>
        <row r="272">
          <cell r="D272" t="str">
            <v>Jumlah</v>
          </cell>
          <cell r="F272">
            <v>10292.299999999999</v>
          </cell>
          <cell r="G272">
            <v>773.3</v>
          </cell>
          <cell r="I272">
            <v>0</v>
          </cell>
          <cell r="J272">
            <v>0</v>
          </cell>
          <cell r="K272">
            <v>0</v>
          </cell>
          <cell r="L272">
            <v>36887.364000000001</v>
          </cell>
          <cell r="M272">
            <v>36887.364000000001</v>
          </cell>
          <cell r="N272">
            <v>36887.364000000001</v>
          </cell>
          <cell r="O272">
            <v>36887.364000000001</v>
          </cell>
          <cell r="P272">
            <v>36887.364000000001</v>
          </cell>
          <cell r="Q272">
            <v>36887.364000000001</v>
          </cell>
          <cell r="R272">
            <v>36887.364000000001</v>
          </cell>
          <cell r="S272">
            <v>36887.364000000001</v>
          </cell>
          <cell r="T272">
            <v>36887.364000000001</v>
          </cell>
          <cell r="U272">
            <v>36887.364000000001</v>
          </cell>
        </row>
        <row r="278">
          <cell r="D278" t="str">
            <v>Jumlah</v>
          </cell>
          <cell r="I278">
            <v>0</v>
          </cell>
          <cell r="J278">
            <v>0</v>
          </cell>
          <cell r="K278">
            <v>0</v>
          </cell>
          <cell r="L278">
            <v>119979.73199999999</v>
          </cell>
          <cell r="M278">
            <v>119979.73199999999</v>
          </cell>
          <cell r="N278">
            <v>119979.73199999999</v>
          </cell>
          <cell r="O278">
            <v>119979.73199999999</v>
          </cell>
          <cell r="P278">
            <v>119979.73199999999</v>
          </cell>
          <cell r="Q278">
            <v>119979.73199999999</v>
          </cell>
          <cell r="R278">
            <v>119979.73199999999</v>
          </cell>
          <cell r="S278">
            <v>119979.73199999999</v>
          </cell>
          <cell r="T278">
            <v>119979.73199999999</v>
          </cell>
          <cell r="U278">
            <v>119979.73199999999</v>
          </cell>
        </row>
      </sheetData>
      <sheetData sheetId="2" refreshError="1"/>
      <sheetData sheetId="3" refreshError="1"/>
      <sheetData sheetId="4" refreshError="1"/>
      <sheetData sheetId="5">
        <row r="262">
          <cell r="C262" t="str">
            <v></v>
          </cell>
        </row>
      </sheetData>
      <sheetData sheetId="6" refreshError="1"/>
      <sheetData sheetId="7">
        <row r="262">
          <cell r="C262" t="str">
            <v></v>
          </cell>
        </row>
      </sheetData>
      <sheetData sheetId="8" refreshError="1"/>
      <sheetData sheetId="9" refreshError="1"/>
      <sheetData sheetId="10"/>
      <sheetData sheetId="11" refreshError="1"/>
      <sheetData sheetId="12" refreshError="1">
        <row r="7">
          <cell r="D7">
            <v>-3</v>
          </cell>
        </row>
        <row r="40">
          <cell r="C40" t="str">
            <v>PENJUALAN  KAVLING</v>
          </cell>
          <cell r="I40">
            <v>0</v>
          </cell>
          <cell r="J40">
            <v>0</v>
          </cell>
          <cell r="K40">
            <v>0</v>
          </cell>
          <cell r="L40">
            <v>28319946.000000004</v>
          </cell>
          <cell r="M40">
            <v>67787940</v>
          </cell>
          <cell r="N40">
            <v>46358550</v>
          </cell>
          <cell r="O40">
            <v>83316375</v>
          </cell>
          <cell r="P40">
            <v>28816400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359355.45500000002</v>
          </cell>
          <cell r="M72">
            <v>337325.45500000002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142">
          <cell r="C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6</v>
          </cell>
          <cell r="M142">
            <v>6</v>
          </cell>
          <cell r="N142">
            <v>6</v>
          </cell>
          <cell r="O142">
            <v>6</v>
          </cell>
          <cell r="P142">
            <v>6</v>
          </cell>
          <cell r="Q142">
            <v>6</v>
          </cell>
          <cell r="R142">
            <v>6</v>
          </cell>
          <cell r="S142">
            <v>6</v>
          </cell>
          <cell r="T142">
            <v>6</v>
          </cell>
          <cell r="U142">
            <v>6</v>
          </cell>
        </row>
        <row r="143">
          <cell r="C143">
            <v>2</v>
          </cell>
          <cell r="I143">
            <v>0</v>
          </cell>
          <cell r="J143">
            <v>0</v>
          </cell>
          <cell r="K143">
            <v>0</v>
          </cell>
          <cell r="L143">
            <v>5</v>
          </cell>
          <cell r="M143">
            <v>5</v>
          </cell>
          <cell r="N143">
            <v>5</v>
          </cell>
          <cell r="O143">
            <v>5</v>
          </cell>
          <cell r="P143">
            <v>5</v>
          </cell>
          <cell r="Q143">
            <v>5</v>
          </cell>
          <cell r="R143">
            <v>5</v>
          </cell>
          <cell r="S143">
            <v>5</v>
          </cell>
          <cell r="T143">
            <v>5</v>
          </cell>
          <cell r="U143">
            <v>5</v>
          </cell>
        </row>
        <row r="144">
          <cell r="C144">
            <v>3</v>
          </cell>
          <cell r="I144">
            <v>0</v>
          </cell>
          <cell r="J144">
            <v>0</v>
          </cell>
          <cell r="K144">
            <v>0</v>
          </cell>
          <cell r="L144">
            <v>2.4</v>
          </cell>
          <cell r="M144">
            <v>2.4</v>
          </cell>
          <cell r="N144">
            <v>2.4</v>
          </cell>
          <cell r="O144">
            <v>2.4</v>
          </cell>
          <cell r="P144">
            <v>2.4</v>
          </cell>
          <cell r="Q144">
            <v>2.4</v>
          </cell>
          <cell r="R144">
            <v>2.4</v>
          </cell>
          <cell r="S144">
            <v>2.4</v>
          </cell>
          <cell r="T144">
            <v>2.4</v>
          </cell>
          <cell r="U144">
            <v>2.4</v>
          </cell>
        </row>
        <row r="145">
          <cell r="C145">
            <v>4</v>
          </cell>
          <cell r="I145">
            <v>0</v>
          </cell>
          <cell r="J145">
            <v>0</v>
          </cell>
          <cell r="K145">
            <v>0</v>
          </cell>
          <cell r="L145">
            <v>2</v>
          </cell>
          <cell r="M145">
            <v>2</v>
          </cell>
          <cell r="N145">
            <v>2</v>
          </cell>
          <cell r="O145">
            <v>2</v>
          </cell>
          <cell r="P145">
            <v>2</v>
          </cell>
          <cell r="Q145">
            <v>2</v>
          </cell>
          <cell r="R145">
            <v>2</v>
          </cell>
          <cell r="S145">
            <v>2</v>
          </cell>
          <cell r="T145">
            <v>2</v>
          </cell>
          <cell r="U145">
            <v>2</v>
          </cell>
        </row>
        <row r="146">
          <cell r="C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9">
          <cell r="C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3.5</v>
          </cell>
          <cell r="M149">
            <v>3.5</v>
          </cell>
          <cell r="N149">
            <v>3.5</v>
          </cell>
          <cell r="O149">
            <v>3.5</v>
          </cell>
          <cell r="P149">
            <v>3.5</v>
          </cell>
          <cell r="Q149">
            <v>3.5</v>
          </cell>
          <cell r="R149">
            <v>3.5</v>
          </cell>
          <cell r="S149">
            <v>3.5</v>
          </cell>
          <cell r="T149">
            <v>3.5</v>
          </cell>
          <cell r="U149">
            <v>3.5</v>
          </cell>
        </row>
        <row r="150">
          <cell r="C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3</v>
          </cell>
          <cell r="M150">
            <v>3</v>
          </cell>
          <cell r="N150">
            <v>3</v>
          </cell>
          <cell r="O150">
            <v>3</v>
          </cell>
          <cell r="P150">
            <v>3</v>
          </cell>
          <cell r="Q150">
            <v>3</v>
          </cell>
          <cell r="R150">
            <v>3</v>
          </cell>
          <cell r="S150">
            <v>3</v>
          </cell>
          <cell r="T150">
            <v>3</v>
          </cell>
          <cell r="U150">
            <v>3</v>
          </cell>
        </row>
        <row r="151">
          <cell r="C151">
            <v>3</v>
          </cell>
          <cell r="I151">
            <v>0</v>
          </cell>
          <cell r="J151">
            <v>0</v>
          </cell>
          <cell r="K151">
            <v>0</v>
          </cell>
          <cell r="L151">
            <v>2.85</v>
          </cell>
          <cell r="M151">
            <v>2.85</v>
          </cell>
          <cell r="N151">
            <v>2.85</v>
          </cell>
          <cell r="O151">
            <v>2.85</v>
          </cell>
          <cell r="P151">
            <v>2.85</v>
          </cell>
          <cell r="Q151">
            <v>2.85</v>
          </cell>
          <cell r="R151">
            <v>2.85</v>
          </cell>
          <cell r="S151">
            <v>2.85</v>
          </cell>
          <cell r="T151">
            <v>2.85</v>
          </cell>
          <cell r="U151">
            <v>2.85</v>
          </cell>
        </row>
        <row r="152">
          <cell r="C152">
            <v>4</v>
          </cell>
          <cell r="I152">
            <v>0</v>
          </cell>
          <cell r="J152">
            <v>0</v>
          </cell>
          <cell r="K152">
            <v>0</v>
          </cell>
          <cell r="L152">
            <v>2.75</v>
          </cell>
          <cell r="M152">
            <v>2.75</v>
          </cell>
          <cell r="N152">
            <v>2.75</v>
          </cell>
          <cell r="O152">
            <v>2.75</v>
          </cell>
          <cell r="P152">
            <v>2.75</v>
          </cell>
          <cell r="Q152">
            <v>2.75</v>
          </cell>
          <cell r="R152">
            <v>2.75</v>
          </cell>
          <cell r="S152">
            <v>2.75</v>
          </cell>
          <cell r="T152">
            <v>2.75</v>
          </cell>
          <cell r="U152">
            <v>2.75</v>
          </cell>
        </row>
        <row r="153">
          <cell r="C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2.5</v>
          </cell>
          <cell r="M153">
            <v>2.5</v>
          </cell>
          <cell r="N153">
            <v>2.5</v>
          </cell>
          <cell r="O153">
            <v>2.5</v>
          </cell>
          <cell r="P153">
            <v>2.5</v>
          </cell>
          <cell r="Q153">
            <v>2.5</v>
          </cell>
          <cell r="R153">
            <v>2.5</v>
          </cell>
          <cell r="S153">
            <v>2.5</v>
          </cell>
          <cell r="T153">
            <v>2.5</v>
          </cell>
          <cell r="U153">
            <v>2.5</v>
          </cell>
        </row>
        <row r="154">
          <cell r="C154">
            <v>6</v>
          </cell>
          <cell r="I154">
            <v>0</v>
          </cell>
          <cell r="J154">
            <v>0</v>
          </cell>
          <cell r="K154">
            <v>0</v>
          </cell>
          <cell r="L154">
            <v>1.4</v>
          </cell>
          <cell r="M154">
            <v>1.4</v>
          </cell>
          <cell r="N154">
            <v>1.4</v>
          </cell>
          <cell r="O154">
            <v>1.4</v>
          </cell>
          <cell r="P154">
            <v>1.4</v>
          </cell>
          <cell r="Q154">
            <v>1.4</v>
          </cell>
          <cell r="R154">
            <v>1.4</v>
          </cell>
          <cell r="S154">
            <v>1.4</v>
          </cell>
          <cell r="T154">
            <v>1.4</v>
          </cell>
          <cell r="U154">
            <v>1.4</v>
          </cell>
        </row>
        <row r="155">
          <cell r="C155">
            <v>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220">
          <cell r="D220" t="str">
            <v>Jumlah</v>
          </cell>
          <cell r="I220">
            <v>0</v>
          </cell>
          <cell r="J220">
            <v>0</v>
          </cell>
          <cell r="K220">
            <v>0</v>
          </cell>
          <cell r="L220">
            <v>24477100.957000002</v>
          </cell>
          <cell r="M220">
            <v>29226696.486200005</v>
          </cell>
          <cell r="N220">
            <v>31770443.78932</v>
          </cell>
          <cell r="O220">
            <v>34326366.345752001</v>
          </cell>
          <cell r="P220">
            <v>37728920.157827199</v>
          </cell>
          <cell r="Q220">
            <v>40288423.301109925</v>
          </cell>
          <cell r="R220">
            <v>40340608.558720917</v>
          </cell>
          <cell r="S220">
            <v>40398012.342093006</v>
          </cell>
          <cell r="T220">
            <v>40461156.503802299</v>
          </cell>
          <cell r="U220">
            <v>40530615.08168254</v>
          </cell>
        </row>
        <row r="249">
          <cell r="C249" t="str">
            <v>PENDAPATAN  SEWA  RUKO</v>
          </cell>
          <cell r="F249">
            <v>1039.5</v>
          </cell>
          <cell r="G249">
            <v>2039.26</v>
          </cell>
          <cell r="I249">
            <v>0</v>
          </cell>
          <cell r="J249">
            <v>0</v>
          </cell>
          <cell r="K249">
            <v>0</v>
          </cell>
          <cell r="L249">
            <v>144999.99900000001</v>
          </cell>
          <cell r="M249">
            <v>152740.52899999998</v>
          </cell>
          <cell r="N249">
            <v>174327.08150000003</v>
          </cell>
          <cell r="O249">
            <v>182306.66465000005</v>
          </cell>
          <cell r="P249">
            <v>200537.33111500007</v>
          </cell>
          <cell r="Q249">
            <v>220591.06422650008</v>
          </cell>
          <cell r="R249">
            <v>230068.0612741501</v>
          </cell>
          <cell r="S249">
            <v>253074.86740156513</v>
          </cell>
          <cell r="T249">
            <v>278382.35414172162</v>
          </cell>
          <cell r="U249">
            <v>306220.58955589391</v>
          </cell>
        </row>
        <row r="254">
          <cell r="D254" t="str">
            <v>Jumlah</v>
          </cell>
          <cell r="F254">
            <v>5720</v>
          </cell>
          <cell r="G254">
            <v>3245</v>
          </cell>
          <cell r="I254">
            <v>0</v>
          </cell>
          <cell r="J254">
            <v>0</v>
          </cell>
          <cell r="K254">
            <v>0</v>
          </cell>
          <cell r="L254">
            <v>164399.99599999998</v>
          </cell>
          <cell r="M254">
            <v>180839.99560000002</v>
          </cell>
          <cell r="N254">
            <v>198923.99516000005</v>
          </cell>
          <cell r="O254">
            <v>218816.39467600005</v>
          </cell>
          <cell r="P254">
            <v>240698.03414360009</v>
          </cell>
          <cell r="Q254">
            <v>264767.83755796013</v>
          </cell>
          <cell r="R254">
            <v>291244.62131375616</v>
          </cell>
          <cell r="S254">
            <v>320369.08344513178</v>
          </cell>
          <cell r="T254">
            <v>352405.99178964505</v>
          </cell>
          <cell r="U254">
            <v>387646.59096860955</v>
          </cell>
        </row>
        <row r="269">
          <cell r="D269" t="str">
            <v>Jumlah</v>
          </cell>
          <cell r="F269">
            <v>9072</v>
          </cell>
          <cell r="G269">
            <v>6480</v>
          </cell>
          <cell r="I269">
            <v>0</v>
          </cell>
          <cell r="J269">
            <v>0</v>
          </cell>
          <cell r="K269">
            <v>0</v>
          </cell>
          <cell r="L269">
            <v>96450.606</v>
          </cell>
          <cell r="M269">
            <v>106095.66660000003</v>
          </cell>
          <cell r="N269">
            <v>116705.23326000002</v>
          </cell>
          <cell r="O269">
            <v>128375.75658600005</v>
          </cell>
          <cell r="P269">
            <v>141213.33224460005</v>
          </cell>
          <cell r="Q269">
            <v>155334.66546906007</v>
          </cell>
          <cell r="R269">
            <v>170868.13201596608</v>
          </cell>
          <cell r="S269">
            <v>187954.94521756272</v>
          </cell>
          <cell r="T269">
            <v>206750.43973931903</v>
          </cell>
          <cell r="U269">
            <v>227425.48371325093</v>
          </cell>
        </row>
        <row r="274">
          <cell r="D274" t="str">
            <v>Jumlah</v>
          </cell>
          <cell r="F274">
            <v>0</v>
          </cell>
          <cell r="G274">
            <v>256</v>
          </cell>
          <cell r="I274">
            <v>0</v>
          </cell>
          <cell r="J274">
            <v>0</v>
          </cell>
          <cell r="K274">
            <v>0</v>
          </cell>
          <cell r="L274">
            <v>116736</v>
          </cell>
          <cell r="M274">
            <v>128409.60000000001</v>
          </cell>
          <cell r="N274">
            <v>141250.56000000003</v>
          </cell>
          <cell r="O274">
            <v>155375.61600000004</v>
          </cell>
          <cell r="P274">
            <v>170913.17760000005</v>
          </cell>
          <cell r="Q274">
            <v>188004.49536000006</v>
          </cell>
          <cell r="R274">
            <v>206804.94489600009</v>
          </cell>
          <cell r="S274">
            <v>227485.4393856001</v>
          </cell>
          <cell r="T274">
            <v>250233.98332416016</v>
          </cell>
          <cell r="U274">
            <v>275257.38165657618</v>
          </cell>
        </row>
        <row r="281">
          <cell r="D281" t="str">
            <v>Jumlah</v>
          </cell>
          <cell r="F281">
            <v>214</v>
          </cell>
          <cell r="G281">
            <v>79.5</v>
          </cell>
          <cell r="I281">
            <v>0</v>
          </cell>
          <cell r="J281">
            <v>0</v>
          </cell>
          <cell r="K281">
            <v>0</v>
          </cell>
          <cell r="L281">
            <v>125000</v>
          </cell>
          <cell r="M281">
            <v>125000</v>
          </cell>
          <cell r="N281">
            <v>125000</v>
          </cell>
          <cell r="O281">
            <v>125000</v>
          </cell>
          <cell r="P281">
            <v>125000</v>
          </cell>
          <cell r="Q281">
            <v>125000</v>
          </cell>
          <cell r="R281">
            <v>125000</v>
          </cell>
          <cell r="S281">
            <v>125000</v>
          </cell>
          <cell r="T281">
            <v>125000</v>
          </cell>
          <cell r="U281">
            <v>125000</v>
          </cell>
        </row>
        <row r="290">
          <cell r="D290" t="str">
            <v>Jumlah</v>
          </cell>
          <cell r="F290">
            <v>10292.299999999999</v>
          </cell>
          <cell r="G290">
            <v>773.3</v>
          </cell>
          <cell r="I290">
            <v>0</v>
          </cell>
          <cell r="J290">
            <v>0</v>
          </cell>
          <cell r="K290">
            <v>0</v>
          </cell>
          <cell r="L290">
            <v>89518.182000000001</v>
          </cell>
          <cell r="M290">
            <v>98237.423900000009</v>
          </cell>
          <cell r="N290">
            <v>108061.16629000002</v>
          </cell>
          <cell r="O290">
            <v>117893.42387900002</v>
          </cell>
          <cell r="P290">
            <v>129682.76626690003</v>
          </cell>
          <cell r="Q290">
            <v>142651.04289359006</v>
          </cell>
          <cell r="R290">
            <v>156916.14718294906</v>
          </cell>
          <cell r="S290">
            <v>172607.761901244</v>
          </cell>
          <cell r="T290">
            <v>189868.53809136839</v>
          </cell>
          <cell r="U290">
            <v>208855.39190050526</v>
          </cell>
        </row>
        <row r="296">
          <cell r="D296" t="str">
            <v>Jumlah</v>
          </cell>
          <cell r="I296">
            <v>0</v>
          </cell>
          <cell r="J296">
            <v>0</v>
          </cell>
          <cell r="K296">
            <v>81211</v>
          </cell>
          <cell r="L296">
            <v>520000</v>
          </cell>
          <cell r="M296">
            <v>572000</v>
          </cell>
          <cell r="N296">
            <v>629200</v>
          </cell>
          <cell r="O296">
            <v>692120</v>
          </cell>
          <cell r="P296">
            <v>761332.00000000012</v>
          </cell>
          <cell r="Q296">
            <v>837465.20000000019</v>
          </cell>
          <cell r="R296">
            <v>921211.72000000032</v>
          </cell>
          <cell r="S296">
            <v>1013332.8920000005</v>
          </cell>
          <cell r="T296">
            <v>1114666.1812000007</v>
          </cell>
          <cell r="U296">
            <v>1226132.7993200009</v>
          </cell>
        </row>
      </sheetData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>
        <row r="7">
          <cell r="D7">
            <v>-3</v>
          </cell>
        </row>
      </sheetData>
      <sheetData sheetId="386">
        <row r="7">
          <cell r="D7">
            <v>-3</v>
          </cell>
        </row>
      </sheetData>
      <sheetData sheetId="387">
        <row r="7">
          <cell r="D7">
            <v>-3</v>
          </cell>
        </row>
      </sheetData>
      <sheetData sheetId="388">
        <row r="7">
          <cell r="D7">
            <v>-3</v>
          </cell>
        </row>
      </sheetData>
      <sheetData sheetId="389">
        <row r="7">
          <cell r="D7">
            <v>-3</v>
          </cell>
        </row>
      </sheetData>
      <sheetData sheetId="390">
        <row r="7">
          <cell r="D7">
            <v>-3</v>
          </cell>
        </row>
      </sheetData>
      <sheetData sheetId="391">
        <row r="7">
          <cell r="D7">
            <v>-3</v>
          </cell>
        </row>
      </sheetData>
      <sheetData sheetId="392">
        <row r="7">
          <cell r="D7">
            <v>-3</v>
          </cell>
        </row>
      </sheetData>
      <sheetData sheetId="393">
        <row r="7">
          <cell r="D7">
            <v>-3</v>
          </cell>
        </row>
      </sheetData>
      <sheetData sheetId="394">
        <row r="7">
          <cell r="D7">
            <v>-3</v>
          </cell>
        </row>
      </sheetData>
      <sheetData sheetId="395">
        <row r="7">
          <cell r="D7">
            <v>-3</v>
          </cell>
        </row>
      </sheetData>
      <sheetData sheetId="396">
        <row r="7">
          <cell r="D7">
            <v>-3</v>
          </cell>
        </row>
      </sheetData>
      <sheetData sheetId="397">
        <row r="7">
          <cell r="D7">
            <v>-3</v>
          </cell>
        </row>
      </sheetData>
      <sheetData sheetId="398">
        <row r="7">
          <cell r="D7">
            <v>-3</v>
          </cell>
        </row>
      </sheetData>
      <sheetData sheetId="399">
        <row r="7">
          <cell r="D7">
            <v>-3</v>
          </cell>
        </row>
      </sheetData>
      <sheetData sheetId="400">
        <row r="7">
          <cell r="D7">
            <v>-3</v>
          </cell>
        </row>
      </sheetData>
      <sheetData sheetId="401">
        <row r="7">
          <cell r="D7">
            <v>-3</v>
          </cell>
        </row>
      </sheetData>
      <sheetData sheetId="402">
        <row r="7">
          <cell r="D7">
            <v>-3</v>
          </cell>
        </row>
      </sheetData>
      <sheetData sheetId="403">
        <row r="7">
          <cell r="D7">
            <v>-3</v>
          </cell>
        </row>
      </sheetData>
      <sheetData sheetId="404">
        <row r="7">
          <cell r="D7">
            <v>-3</v>
          </cell>
        </row>
      </sheetData>
      <sheetData sheetId="405">
        <row r="7">
          <cell r="D7">
            <v>-3</v>
          </cell>
        </row>
      </sheetData>
      <sheetData sheetId="406">
        <row r="7">
          <cell r="D7">
            <v>-3</v>
          </cell>
        </row>
      </sheetData>
      <sheetData sheetId="407">
        <row r="7">
          <cell r="D7">
            <v>-3</v>
          </cell>
        </row>
      </sheetData>
      <sheetData sheetId="408">
        <row r="7">
          <cell r="D7">
            <v>-3</v>
          </cell>
        </row>
      </sheetData>
      <sheetData sheetId="409">
        <row r="7">
          <cell r="D7">
            <v>-3</v>
          </cell>
        </row>
      </sheetData>
      <sheetData sheetId="410">
        <row r="7">
          <cell r="D7">
            <v>-3</v>
          </cell>
        </row>
      </sheetData>
      <sheetData sheetId="411">
        <row r="7">
          <cell r="D7">
            <v>-3</v>
          </cell>
        </row>
      </sheetData>
      <sheetData sheetId="412">
        <row r="7">
          <cell r="D7">
            <v>-3</v>
          </cell>
        </row>
      </sheetData>
      <sheetData sheetId="413">
        <row r="7">
          <cell r="D7">
            <v>-3</v>
          </cell>
        </row>
      </sheetData>
      <sheetData sheetId="414">
        <row r="7">
          <cell r="D7">
            <v>-3</v>
          </cell>
        </row>
      </sheetData>
      <sheetData sheetId="415">
        <row r="7">
          <cell r="D7">
            <v>-3</v>
          </cell>
        </row>
      </sheetData>
      <sheetData sheetId="416">
        <row r="7">
          <cell r="D7">
            <v>-3</v>
          </cell>
        </row>
      </sheetData>
      <sheetData sheetId="417">
        <row r="7">
          <cell r="D7">
            <v>-3</v>
          </cell>
        </row>
      </sheetData>
      <sheetData sheetId="418">
        <row r="7">
          <cell r="D7">
            <v>-3</v>
          </cell>
        </row>
      </sheetData>
      <sheetData sheetId="419">
        <row r="7">
          <cell r="D7">
            <v>-3</v>
          </cell>
        </row>
      </sheetData>
      <sheetData sheetId="420">
        <row r="7">
          <cell r="D7">
            <v>-3</v>
          </cell>
        </row>
      </sheetData>
      <sheetData sheetId="421">
        <row r="7">
          <cell r="D7">
            <v>-3</v>
          </cell>
        </row>
      </sheetData>
      <sheetData sheetId="422">
        <row r="7">
          <cell r="D7">
            <v>-3</v>
          </cell>
        </row>
      </sheetData>
      <sheetData sheetId="423">
        <row r="7">
          <cell r="D7">
            <v>-3</v>
          </cell>
        </row>
      </sheetData>
      <sheetData sheetId="424">
        <row r="7">
          <cell r="D7">
            <v>-3</v>
          </cell>
        </row>
      </sheetData>
      <sheetData sheetId="425">
        <row r="7">
          <cell r="D7">
            <v>-3</v>
          </cell>
        </row>
      </sheetData>
      <sheetData sheetId="426">
        <row r="7">
          <cell r="D7">
            <v>-3</v>
          </cell>
        </row>
      </sheetData>
      <sheetData sheetId="427">
        <row r="7">
          <cell r="D7">
            <v>-3</v>
          </cell>
        </row>
      </sheetData>
      <sheetData sheetId="428">
        <row r="7">
          <cell r="D7">
            <v>-3</v>
          </cell>
        </row>
      </sheetData>
      <sheetData sheetId="429">
        <row r="7">
          <cell r="D7">
            <v>-3</v>
          </cell>
        </row>
      </sheetData>
      <sheetData sheetId="430">
        <row r="7">
          <cell r="D7">
            <v>-3</v>
          </cell>
        </row>
      </sheetData>
      <sheetData sheetId="431">
        <row r="7">
          <cell r="D7">
            <v>-3</v>
          </cell>
        </row>
      </sheetData>
      <sheetData sheetId="432">
        <row r="7">
          <cell r="D7">
            <v>-3</v>
          </cell>
        </row>
      </sheetData>
      <sheetData sheetId="433">
        <row r="7">
          <cell r="D7">
            <v>-3</v>
          </cell>
        </row>
      </sheetData>
      <sheetData sheetId="434">
        <row r="7">
          <cell r="D7">
            <v>-3</v>
          </cell>
        </row>
      </sheetData>
      <sheetData sheetId="435">
        <row r="7">
          <cell r="D7">
            <v>-3</v>
          </cell>
        </row>
      </sheetData>
      <sheetData sheetId="436">
        <row r="7">
          <cell r="D7">
            <v>-3</v>
          </cell>
        </row>
      </sheetData>
      <sheetData sheetId="437">
        <row r="7">
          <cell r="D7">
            <v>-3</v>
          </cell>
        </row>
      </sheetData>
      <sheetData sheetId="438">
        <row r="7">
          <cell r="D7">
            <v>-3</v>
          </cell>
        </row>
      </sheetData>
      <sheetData sheetId="439">
        <row r="7">
          <cell r="D7">
            <v>-3</v>
          </cell>
        </row>
      </sheetData>
      <sheetData sheetId="440">
        <row r="7">
          <cell r="D7">
            <v>-3</v>
          </cell>
        </row>
      </sheetData>
      <sheetData sheetId="441">
        <row r="7">
          <cell r="D7">
            <v>-3</v>
          </cell>
        </row>
      </sheetData>
      <sheetData sheetId="442">
        <row r="7">
          <cell r="D7">
            <v>-3</v>
          </cell>
        </row>
      </sheetData>
      <sheetData sheetId="443">
        <row r="7">
          <cell r="D7">
            <v>-3</v>
          </cell>
        </row>
      </sheetData>
      <sheetData sheetId="444">
        <row r="7">
          <cell r="D7">
            <v>-3</v>
          </cell>
        </row>
      </sheetData>
      <sheetData sheetId="445">
        <row r="7">
          <cell r="D7">
            <v>-3</v>
          </cell>
        </row>
      </sheetData>
      <sheetData sheetId="446">
        <row r="7">
          <cell r="D7">
            <v>-3</v>
          </cell>
        </row>
      </sheetData>
      <sheetData sheetId="447">
        <row r="7">
          <cell r="D7">
            <v>-3</v>
          </cell>
        </row>
      </sheetData>
      <sheetData sheetId="448">
        <row r="7">
          <cell r="D7">
            <v>-3</v>
          </cell>
        </row>
      </sheetData>
      <sheetData sheetId="449">
        <row r="7">
          <cell r="D7">
            <v>-3</v>
          </cell>
        </row>
      </sheetData>
      <sheetData sheetId="450">
        <row r="7">
          <cell r="D7">
            <v>-3</v>
          </cell>
        </row>
      </sheetData>
      <sheetData sheetId="451">
        <row r="7">
          <cell r="D7">
            <v>-3</v>
          </cell>
        </row>
      </sheetData>
      <sheetData sheetId="452">
        <row r="7">
          <cell r="D7">
            <v>-3</v>
          </cell>
        </row>
      </sheetData>
      <sheetData sheetId="453">
        <row r="7">
          <cell r="D7">
            <v>-3</v>
          </cell>
        </row>
      </sheetData>
      <sheetData sheetId="454">
        <row r="7">
          <cell r="D7">
            <v>-3</v>
          </cell>
        </row>
      </sheetData>
      <sheetData sheetId="455">
        <row r="7">
          <cell r="D7">
            <v>-3</v>
          </cell>
        </row>
      </sheetData>
      <sheetData sheetId="456">
        <row r="7">
          <cell r="D7">
            <v>-3</v>
          </cell>
        </row>
      </sheetData>
      <sheetData sheetId="457">
        <row r="7">
          <cell r="D7">
            <v>-3</v>
          </cell>
        </row>
      </sheetData>
      <sheetData sheetId="458">
        <row r="7">
          <cell r="D7">
            <v>-3</v>
          </cell>
        </row>
      </sheetData>
      <sheetData sheetId="459">
        <row r="7">
          <cell r="D7">
            <v>-3</v>
          </cell>
        </row>
      </sheetData>
      <sheetData sheetId="460">
        <row r="7">
          <cell r="D7">
            <v>-3</v>
          </cell>
        </row>
      </sheetData>
      <sheetData sheetId="461">
        <row r="7">
          <cell r="D7">
            <v>-3</v>
          </cell>
        </row>
      </sheetData>
      <sheetData sheetId="462">
        <row r="7">
          <cell r="D7">
            <v>-3</v>
          </cell>
        </row>
      </sheetData>
      <sheetData sheetId="463">
        <row r="7">
          <cell r="D7">
            <v>-3</v>
          </cell>
        </row>
      </sheetData>
      <sheetData sheetId="464">
        <row r="7">
          <cell r="D7">
            <v>-3</v>
          </cell>
        </row>
      </sheetData>
      <sheetData sheetId="465">
        <row r="7">
          <cell r="D7">
            <v>-3</v>
          </cell>
        </row>
      </sheetData>
      <sheetData sheetId="466">
        <row r="7">
          <cell r="D7">
            <v>-3</v>
          </cell>
        </row>
      </sheetData>
      <sheetData sheetId="467">
        <row r="7">
          <cell r="D7">
            <v>-3</v>
          </cell>
        </row>
      </sheetData>
      <sheetData sheetId="468">
        <row r="7">
          <cell r="D7">
            <v>-3</v>
          </cell>
        </row>
      </sheetData>
      <sheetData sheetId="469">
        <row r="7">
          <cell r="D7">
            <v>-3</v>
          </cell>
        </row>
      </sheetData>
      <sheetData sheetId="470">
        <row r="7">
          <cell r="D7">
            <v>-3</v>
          </cell>
        </row>
      </sheetData>
      <sheetData sheetId="471">
        <row r="7">
          <cell r="D7">
            <v>-3</v>
          </cell>
        </row>
      </sheetData>
      <sheetData sheetId="472">
        <row r="7">
          <cell r="D7">
            <v>-3</v>
          </cell>
        </row>
      </sheetData>
      <sheetData sheetId="473">
        <row r="7">
          <cell r="D7">
            <v>-3</v>
          </cell>
        </row>
      </sheetData>
      <sheetData sheetId="474">
        <row r="7">
          <cell r="D7">
            <v>-3</v>
          </cell>
        </row>
      </sheetData>
      <sheetData sheetId="475">
        <row r="7">
          <cell r="D7">
            <v>-3</v>
          </cell>
        </row>
      </sheetData>
      <sheetData sheetId="476">
        <row r="7">
          <cell r="D7">
            <v>-3</v>
          </cell>
        </row>
      </sheetData>
      <sheetData sheetId="477">
        <row r="7">
          <cell r="D7">
            <v>-3</v>
          </cell>
        </row>
      </sheetData>
      <sheetData sheetId="478">
        <row r="7">
          <cell r="D7">
            <v>-3</v>
          </cell>
        </row>
      </sheetData>
      <sheetData sheetId="479">
        <row r="7">
          <cell r="D7">
            <v>-3</v>
          </cell>
        </row>
      </sheetData>
      <sheetData sheetId="480">
        <row r="7">
          <cell r="D7">
            <v>-3</v>
          </cell>
        </row>
      </sheetData>
      <sheetData sheetId="481">
        <row r="7">
          <cell r="D7">
            <v>-3</v>
          </cell>
        </row>
      </sheetData>
      <sheetData sheetId="482">
        <row r="7">
          <cell r="D7">
            <v>-3</v>
          </cell>
        </row>
      </sheetData>
      <sheetData sheetId="483">
        <row r="7">
          <cell r="D7">
            <v>-3</v>
          </cell>
        </row>
      </sheetData>
      <sheetData sheetId="484">
        <row r="7">
          <cell r="D7">
            <v>-3</v>
          </cell>
        </row>
      </sheetData>
      <sheetData sheetId="485">
        <row r="7">
          <cell r="D7">
            <v>-3</v>
          </cell>
        </row>
      </sheetData>
      <sheetData sheetId="486">
        <row r="7">
          <cell r="D7">
            <v>-3</v>
          </cell>
        </row>
      </sheetData>
      <sheetData sheetId="487">
        <row r="7">
          <cell r="D7">
            <v>-3</v>
          </cell>
        </row>
      </sheetData>
      <sheetData sheetId="488">
        <row r="7">
          <cell r="D7">
            <v>-3</v>
          </cell>
        </row>
      </sheetData>
      <sheetData sheetId="489">
        <row r="7">
          <cell r="D7">
            <v>-3</v>
          </cell>
        </row>
      </sheetData>
      <sheetData sheetId="490">
        <row r="7">
          <cell r="D7">
            <v>-3</v>
          </cell>
        </row>
      </sheetData>
      <sheetData sheetId="491">
        <row r="7">
          <cell r="D7">
            <v>-3</v>
          </cell>
        </row>
      </sheetData>
      <sheetData sheetId="492">
        <row r="7">
          <cell r="D7">
            <v>-3</v>
          </cell>
        </row>
      </sheetData>
      <sheetData sheetId="493">
        <row r="7">
          <cell r="D7">
            <v>-3</v>
          </cell>
        </row>
      </sheetData>
      <sheetData sheetId="494">
        <row r="7">
          <cell r="D7">
            <v>-3</v>
          </cell>
        </row>
      </sheetData>
      <sheetData sheetId="495">
        <row r="7">
          <cell r="D7">
            <v>-3</v>
          </cell>
        </row>
      </sheetData>
      <sheetData sheetId="496">
        <row r="7">
          <cell r="D7">
            <v>-3</v>
          </cell>
        </row>
      </sheetData>
      <sheetData sheetId="497">
        <row r="7">
          <cell r="D7">
            <v>-3</v>
          </cell>
        </row>
      </sheetData>
      <sheetData sheetId="498">
        <row r="7">
          <cell r="D7">
            <v>-3</v>
          </cell>
        </row>
      </sheetData>
      <sheetData sheetId="499">
        <row r="7">
          <cell r="D7">
            <v>-3</v>
          </cell>
        </row>
      </sheetData>
      <sheetData sheetId="500">
        <row r="7">
          <cell r="D7">
            <v>-3</v>
          </cell>
        </row>
      </sheetData>
      <sheetData sheetId="501">
        <row r="7">
          <cell r="D7">
            <v>-3</v>
          </cell>
        </row>
      </sheetData>
      <sheetData sheetId="502">
        <row r="7">
          <cell r="D7">
            <v>-3</v>
          </cell>
        </row>
      </sheetData>
      <sheetData sheetId="503">
        <row r="7">
          <cell r="D7">
            <v>-3</v>
          </cell>
        </row>
      </sheetData>
      <sheetData sheetId="504">
        <row r="7">
          <cell r="D7">
            <v>-3</v>
          </cell>
        </row>
      </sheetData>
      <sheetData sheetId="505">
        <row r="7">
          <cell r="D7">
            <v>-3</v>
          </cell>
        </row>
      </sheetData>
      <sheetData sheetId="506">
        <row r="7">
          <cell r="D7">
            <v>-3</v>
          </cell>
        </row>
      </sheetData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7">
          <cell r="D7">
            <v>-3</v>
          </cell>
        </row>
      </sheetData>
      <sheetData sheetId="519">
        <row r="7">
          <cell r="D7">
            <v>-3</v>
          </cell>
        </row>
      </sheetData>
      <sheetData sheetId="520">
        <row r="7">
          <cell r="D7">
            <v>-3</v>
          </cell>
        </row>
      </sheetData>
      <sheetData sheetId="521">
        <row r="7">
          <cell r="D7">
            <v>-3</v>
          </cell>
        </row>
      </sheetData>
      <sheetData sheetId="522">
        <row r="7">
          <cell r="D7">
            <v>-3</v>
          </cell>
        </row>
      </sheetData>
      <sheetData sheetId="523">
        <row r="7">
          <cell r="D7">
            <v>-3</v>
          </cell>
        </row>
      </sheetData>
      <sheetData sheetId="524">
        <row r="7">
          <cell r="D7">
            <v>-3</v>
          </cell>
        </row>
      </sheetData>
      <sheetData sheetId="525">
        <row r="7">
          <cell r="D7">
            <v>-3</v>
          </cell>
        </row>
      </sheetData>
      <sheetData sheetId="526">
        <row r="7">
          <cell r="D7">
            <v>-3</v>
          </cell>
        </row>
      </sheetData>
      <sheetData sheetId="527">
        <row r="7">
          <cell r="D7">
            <v>-3</v>
          </cell>
        </row>
      </sheetData>
      <sheetData sheetId="528">
        <row r="7">
          <cell r="D7">
            <v>-3</v>
          </cell>
        </row>
      </sheetData>
      <sheetData sheetId="529">
        <row r="7">
          <cell r="D7">
            <v>-3</v>
          </cell>
        </row>
      </sheetData>
      <sheetData sheetId="530">
        <row r="7">
          <cell r="D7">
            <v>-3</v>
          </cell>
        </row>
      </sheetData>
      <sheetData sheetId="531">
        <row r="7">
          <cell r="D7">
            <v>-3</v>
          </cell>
        </row>
      </sheetData>
      <sheetData sheetId="532">
        <row r="7">
          <cell r="D7">
            <v>-3</v>
          </cell>
        </row>
      </sheetData>
      <sheetData sheetId="533">
        <row r="7">
          <cell r="D7">
            <v>-3</v>
          </cell>
        </row>
      </sheetData>
      <sheetData sheetId="534">
        <row r="7">
          <cell r="D7">
            <v>-3</v>
          </cell>
        </row>
      </sheetData>
      <sheetData sheetId="535">
        <row r="7">
          <cell r="D7">
            <v>-3</v>
          </cell>
        </row>
      </sheetData>
      <sheetData sheetId="536">
        <row r="7">
          <cell r="D7">
            <v>-3</v>
          </cell>
        </row>
      </sheetData>
      <sheetData sheetId="537">
        <row r="7">
          <cell r="D7">
            <v>-3</v>
          </cell>
        </row>
      </sheetData>
      <sheetData sheetId="538">
        <row r="7">
          <cell r="D7">
            <v>-3</v>
          </cell>
        </row>
      </sheetData>
      <sheetData sheetId="539">
        <row r="7">
          <cell r="D7">
            <v>-3</v>
          </cell>
        </row>
      </sheetData>
      <sheetData sheetId="540">
        <row r="7">
          <cell r="D7">
            <v>-3</v>
          </cell>
        </row>
      </sheetData>
      <sheetData sheetId="541">
        <row r="7">
          <cell r="D7">
            <v>-3</v>
          </cell>
        </row>
      </sheetData>
      <sheetData sheetId="542">
        <row r="7">
          <cell r="D7">
            <v>-3</v>
          </cell>
        </row>
      </sheetData>
      <sheetData sheetId="543">
        <row r="7">
          <cell r="D7">
            <v>-3</v>
          </cell>
        </row>
      </sheetData>
      <sheetData sheetId="544">
        <row r="7">
          <cell r="D7">
            <v>-3</v>
          </cell>
        </row>
      </sheetData>
      <sheetData sheetId="545">
        <row r="7">
          <cell r="D7">
            <v>-3</v>
          </cell>
        </row>
      </sheetData>
      <sheetData sheetId="546">
        <row r="7">
          <cell r="D7">
            <v>-3</v>
          </cell>
        </row>
      </sheetData>
      <sheetData sheetId="547">
        <row r="7">
          <cell r="D7">
            <v>-3</v>
          </cell>
        </row>
      </sheetData>
      <sheetData sheetId="548">
        <row r="7">
          <cell r="D7">
            <v>-3</v>
          </cell>
        </row>
      </sheetData>
      <sheetData sheetId="549">
        <row r="7">
          <cell r="D7">
            <v>-3</v>
          </cell>
        </row>
      </sheetData>
      <sheetData sheetId="550">
        <row r="7">
          <cell r="D7">
            <v>-3</v>
          </cell>
        </row>
      </sheetData>
      <sheetData sheetId="551">
        <row r="7">
          <cell r="D7">
            <v>-3</v>
          </cell>
        </row>
      </sheetData>
      <sheetData sheetId="552">
        <row r="7">
          <cell r="D7">
            <v>-3</v>
          </cell>
        </row>
      </sheetData>
      <sheetData sheetId="553">
        <row r="7">
          <cell r="D7">
            <v>-3</v>
          </cell>
        </row>
      </sheetData>
      <sheetData sheetId="554">
        <row r="7">
          <cell r="D7">
            <v>-3</v>
          </cell>
        </row>
      </sheetData>
      <sheetData sheetId="555">
        <row r="7">
          <cell r="D7">
            <v>-3</v>
          </cell>
        </row>
      </sheetData>
      <sheetData sheetId="556">
        <row r="7">
          <cell r="D7">
            <v>-3</v>
          </cell>
        </row>
      </sheetData>
      <sheetData sheetId="557">
        <row r="7">
          <cell r="D7">
            <v>-3</v>
          </cell>
        </row>
      </sheetData>
      <sheetData sheetId="558">
        <row r="7">
          <cell r="D7">
            <v>-3</v>
          </cell>
        </row>
      </sheetData>
      <sheetData sheetId="559">
        <row r="7">
          <cell r="D7">
            <v>-3</v>
          </cell>
        </row>
      </sheetData>
      <sheetData sheetId="560">
        <row r="7">
          <cell r="D7">
            <v>-3</v>
          </cell>
        </row>
      </sheetData>
      <sheetData sheetId="561">
        <row r="7">
          <cell r="D7">
            <v>-3</v>
          </cell>
        </row>
      </sheetData>
      <sheetData sheetId="562">
        <row r="7">
          <cell r="D7">
            <v>-3</v>
          </cell>
        </row>
      </sheetData>
      <sheetData sheetId="563">
        <row r="7">
          <cell r="D7">
            <v>-3</v>
          </cell>
        </row>
      </sheetData>
      <sheetData sheetId="564">
        <row r="7">
          <cell r="D7">
            <v>-3</v>
          </cell>
        </row>
      </sheetData>
      <sheetData sheetId="565">
        <row r="7">
          <cell r="D7">
            <v>-3</v>
          </cell>
        </row>
      </sheetData>
      <sheetData sheetId="566">
        <row r="7">
          <cell r="D7">
            <v>-3</v>
          </cell>
        </row>
      </sheetData>
      <sheetData sheetId="567">
        <row r="7">
          <cell r="D7">
            <v>-3</v>
          </cell>
        </row>
      </sheetData>
      <sheetData sheetId="568">
        <row r="7">
          <cell r="D7">
            <v>-3</v>
          </cell>
        </row>
      </sheetData>
      <sheetData sheetId="569">
        <row r="7">
          <cell r="D7">
            <v>-3</v>
          </cell>
        </row>
      </sheetData>
      <sheetData sheetId="570">
        <row r="7">
          <cell r="D7">
            <v>-3</v>
          </cell>
        </row>
      </sheetData>
      <sheetData sheetId="571">
        <row r="7">
          <cell r="D7">
            <v>-3</v>
          </cell>
        </row>
      </sheetData>
      <sheetData sheetId="572">
        <row r="7">
          <cell r="D7">
            <v>-3</v>
          </cell>
        </row>
      </sheetData>
      <sheetData sheetId="573">
        <row r="7">
          <cell r="D7">
            <v>-3</v>
          </cell>
        </row>
      </sheetData>
      <sheetData sheetId="574">
        <row r="7">
          <cell r="D7">
            <v>-3</v>
          </cell>
        </row>
      </sheetData>
      <sheetData sheetId="575">
        <row r="7">
          <cell r="D7">
            <v>-3</v>
          </cell>
        </row>
      </sheetData>
      <sheetData sheetId="576">
        <row r="7">
          <cell r="D7">
            <v>-3</v>
          </cell>
        </row>
      </sheetData>
      <sheetData sheetId="577">
        <row r="7">
          <cell r="D7">
            <v>-3</v>
          </cell>
        </row>
      </sheetData>
      <sheetData sheetId="578">
        <row r="7">
          <cell r="D7">
            <v>-3</v>
          </cell>
        </row>
      </sheetData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>
        <row r="7">
          <cell r="D7">
            <v>-3</v>
          </cell>
        </row>
      </sheetData>
      <sheetData sheetId="791">
        <row r="7">
          <cell r="D7">
            <v>-3</v>
          </cell>
        </row>
      </sheetData>
      <sheetData sheetId="792">
        <row r="7">
          <cell r="D7">
            <v>-3</v>
          </cell>
        </row>
      </sheetData>
      <sheetData sheetId="793">
        <row r="7">
          <cell r="D7">
            <v>-3</v>
          </cell>
        </row>
      </sheetData>
      <sheetData sheetId="794"/>
      <sheetData sheetId="795"/>
      <sheetData sheetId="796"/>
      <sheetData sheetId="797">
        <row r="7">
          <cell r="D7">
            <v>-3</v>
          </cell>
        </row>
      </sheetData>
      <sheetData sheetId="798">
        <row r="7">
          <cell r="D7">
            <v>-3</v>
          </cell>
        </row>
      </sheetData>
      <sheetData sheetId="799">
        <row r="7">
          <cell r="D7">
            <v>-3</v>
          </cell>
        </row>
      </sheetData>
      <sheetData sheetId="800"/>
      <sheetData sheetId="801"/>
      <sheetData sheetId="802">
        <row r="7">
          <cell r="D7">
            <v>-3</v>
          </cell>
        </row>
      </sheetData>
      <sheetData sheetId="803">
        <row r="7">
          <cell r="D7">
            <v>-3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 UTAMA"/>
      <sheetName val="PERSIAPAN"/>
      <sheetName val="STRUKTUR"/>
      <sheetName val="FINISHING"/>
      <sheetName val="HALAMAN"/>
      <sheetName val="ELEKTRIKAL"/>
      <sheetName val="MEKANIKAL"/>
      <sheetName val="ANALISA ME"/>
      <sheetName val="ANALISA PERSIAPAN"/>
      <sheetName val="HG Bahan"/>
      <sheetName val="An Beton"/>
      <sheetName val="AN HG DKI"/>
      <sheetName val="anpartisi (REV)"/>
      <sheetName val="ankosen"/>
      <sheetName val="HNS2"/>
      <sheetName val="ars_fin"/>
      <sheetName val="HNS"/>
      <sheetName val="harga dasar"/>
      <sheetName val="ahs struktur"/>
      <sheetName val="List"/>
      <sheetName val="Bang-Non-St"/>
      <sheetName val="Rinci-Biaya"/>
      <sheetName val="Rinci-Pendapatan"/>
      <sheetName val="INV"/>
      <sheetName val="As"/>
      <sheetName val="Rekap Piutang"/>
      <sheetName val="B"/>
      <sheetName val="DES"/>
      <sheetName val="Prod- Plasma"/>
      <sheetName val="Fixset"/>
      <sheetName val="Sheet1"/>
      <sheetName val="Std-Prod KS"/>
      <sheetName val="REKAP_UTAMA"/>
      <sheetName val="ANALISA_ME"/>
      <sheetName val="ANALISA_PERSIAPAN"/>
      <sheetName val="HG_Bahan"/>
      <sheetName val="An_Beton"/>
      <sheetName val="AN_HG_DKI"/>
      <sheetName val="anpartisi_(REV)"/>
      <sheetName val="harga_dasar"/>
      <sheetName val="ahs_struktur"/>
      <sheetName val="Analisa BCT Permanen"/>
      <sheetName val="HSP"/>
      <sheetName val="Pro-Base"/>
      <sheetName val="Sheet1 (3)"/>
      <sheetName val="BCT"/>
      <sheetName val="alok_bunga"/>
      <sheetName val="PLUMBING"/>
      <sheetName val="RATIO"/>
      <sheetName val="GroundSupport Parameters Input"/>
      <sheetName val="Materials and Consumables Input"/>
      <sheetName val="Mining Parameters Input"/>
      <sheetName val="SA-Lamp"/>
      <sheetName val="H.Satuan"/>
      <sheetName val="datateknis"/>
      <sheetName val="Marshal"/>
      <sheetName val="FE-1770-I"/>
      <sheetName val="FE-1770.P1"/>
      <sheetName val="GeneralInfo"/>
      <sheetName val="FE-1770-II"/>
      <sheetName val="R"/>
      <sheetName val="B-Ops-Sawit"/>
      <sheetName val="Biaya-Inv"/>
      <sheetName val="Asumsi"/>
      <sheetName val="Cashflow"/>
      <sheetName val="MA"/>
      <sheetName val="ANALISA"/>
      <sheetName val="Gmd3"/>
      <sheetName val="PUMP"/>
      <sheetName val="FORM-X-1"/>
      <sheetName val="Antenna"/>
      <sheetName val="Sheet2"/>
      <sheetName val="FORM X COST"/>
      <sheetName val="BS"/>
      <sheetName val="PL"/>
      <sheetName val="per stage"/>
      <sheetName val="Perhit Bangunan"/>
      <sheetName val="Data Isian"/>
      <sheetName val="Isian"/>
      <sheetName val="di"/>
      <sheetName val="Form"/>
      <sheetName val="WRKP TM"/>
      <sheetName val="Production S2"/>
      <sheetName val="Production S3"/>
      <sheetName val="HARGA ALAT"/>
      <sheetName val="harsat"/>
      <sheetName val="satuan_pek"/>
      <sheetName val="ALAT"/>
      <sheetName val="HONDA"/>
      <sheetName val="bahan"/>
      <sheetName val="J"/>
      <sheetName val="Ven"/>
      <sheetName val="Harga Satuan"/>
      <sheetName val="rumus"/>
      <sheetName val="INDIRECT DETAIL"/>
      <sheetName val="Daftar Harga"/>
      <sheetName val="Material"/>
      <sheetName val="Upah"/>
      <sheetName val="Bill_2"/>
      <sheetName val="ANALISA_OK"/>
      <sheetName val="I-KAMAR"/>
      <sheetName val="Analisa 2"/>
      <sheetName val="TE TS FA LAN MATV"/>
      <sheetName val="telusur"/>
      <sheetName val="L_TIGA"/>
      <sheetName val="L-TIGA"/>
      <sheetName val="analisa stroke"/>
      <sheetName val="RAB"/>
      <sheetName val="Kend"/>
      <sheetName val="Alber"/>
      <sheetName val="Trail"/>
      <sheetName val="Daf 1"/>
      <sheetName val="DATA1"/>
      <sheetName val="TOWN"/>
      <sheetName val="Mesin"/>
      <sheetName val="An. Beton"/>
      <sheetName val="00000"/>
      <sheetName val="Isian "/>
      <sheetName val="Ten"/>
      <sheetName val="kumpulan"/>
      <sheetName val="Panen"/>
      <sheetName val="Nm Brg"/>
      <sheetName val="SOURCE"/>
      <sheetName val="OE"/>
      <sheetName val="Bill of Qty MEP"/>
      <sheetName val="TERM OF PAYMENT"/>
      <sheetName val="kki"/>
      <sheetName val="fin pro centers"/>
      <sheetName val="SUMMARY"/>
      <sheetName val="Ref"/>
      <sheetName val="N1Des2000"/>
      <sheetName val="Pipe"/>
      <sheetName val="Menu"/>
      <sheetName val="hpp"/>
      <sheetName val="Harga Material Lokal"/>
      <sheetName val="Cutleries"/>
      <sheetName val="Ring"/>
      <sheetName val="BBM"/>
      <sheetName val="Transport "/>
      <sheetName val="Bilanz Bus.plan 2002"/>
      <sheetName val="Multiple Spreadsheets"/>
      <sheetName val="DAFTAR  BESI IWF"/>
      <sheetName val="Harsat Upah"/>
      <sheetName val="DAFTAR BESI KANAL C SIKU"/>
      <sheetName val="Exc. Rate"/>
      <sheetName val="ELEMENT SUM"/>
      <sheetName val="T.material"/>
      <sheetName val="Production"/>
      <sheetName val="HB"/>
      <sheetName val="prg-old"/>
      <sheetName val="Inputs"/>
      <sheetName val="SM Bgn"/>
      <sheetName val="SM Tnh"/>
      <sheetName val="1"/>
      <sheetName val="bs-may2014"/>
      <sheetName val="cogm-may201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S-CURVE"/>
      <sheetName val="PERSIAPAN"/>
      <sheetName val="FINISHING"/>
      <sheetName val="LISTRIK"/>
      <sheetName val="REKAP ELEKTRIKAL"/>
      <sheetName val="STRUKTUR"/>
      <sheetName val="TELPON"/>
      <sheetName val="SOUND"/>
      <sheetName val="F-ALARM"/>
      <sheetName val="GENSET"/>
      <sheetName val="REKAP MEKANIKAL"/>
      <sheetName val="AC"/>
      <sheetName val="PLUMBING"/>
      <sheetName val="HYDRANT"/>
      <sheetName val="SARANA LUAR"/>
      <sheetName val="Form"/>
      <sheetName val="WRKP TM"/>
      <sheetName val="Production S2"/>
      <sheetName val="Production S3"/>
      <sheetName val="As"/>
      <sheetName val="List"/>
      <sheetName val="Rekap Direct Cost"/>
      <sheetName val="Bangunan"/>
      <sheetName val="Daftar No MAPPI"/>
      <sheetName val="DENAH"/>
      <sheetName val="REKAP_ELEKTRIKAL"/>
      <sheetName val="REKAP_MEKANIKAL"/>
      <sheetName val="SARANA_LUAR"/>
      <sheetName val="Rekap Piutang"/>
      <sheetName val="Koef"/>
      <sheetName val="Analisa  (2)"/>
      <sheetName val="Std-Prod KS"/>
      <sheetName val="Bangunan-SDH"/>
      <sheetName val="SUMMARY NDE"/>
      <sheetName val="DAF-2"/>
      <sheetName val="Multiple Spreadsheets"/>
      <sheetName val="Casing"/>
      <sheetName val="GroundSupport Parameters Input"/>
      <sheetName val="Materials and Consumables Input"/>
      <sheetName val="Mining Parameters Input"/>
      <sheetName val="Analisa BCT Permanen"/>
      <sheetName val="Sheet2"/>
      <sheetName val="FORM-X-1"/>
      <sheetName val="RATIO"/>
      <sheetName val="Performance_Assumptions"/>
      <sheetName val="INV"/>
      <sheetName val="R"/>
      <sheetName val="Resume"/>
      <sheetName val="Rinci-Biaya"/>
      <sheetName val="Rinci-Pendapatan"/>
      <sheetName val="Cogen (New)"/>
      <sheetName val="TUG"/>
      <sheetName val="DES"/>
      <sheetName val="AT"/>
      <sheetName val="RESUME PABRIK &amp; Rukan"/>
      <sheetName val="lr"/>
      <sheetName val="Elektrikal"/>
      <sheetName val="Data"/>
      <sheetName val="Ring"/>
      <sheetName val="Fixset"/>
      <sheetName val="Antenna"/>
      <sheetName val="FORM X COST"/>
      <sheetName val="REF.ONLY"/>
      <sheetName val="Fill this out first___"/>
      <sheetName val="Analisa -Baku"/>
      <sheetName val="BQNSC"/>
      <sheetName val="Upkeep harian"/>
      <sheetName val="CE"/>
      <sheetName val="Advanced"/>
      <sheetName val="Category"/>
      <sheetName val="B-Ops-Sawit"/>
      <sheetName val="Biaya-Inv"/>
      <sheetName val="Asumsi"/>
      <sheetName val="NERACA"/>
      <sheetName val="SOURCE"/>
      <sheetName val="cc"/>
      <sheetName val="TABEL"/>
      <sheetName val="DATA1"/>
      <sheetName val="Sheet1"/>
      <sheetName val="KUNCI"/>
      <sheetName val="List Area"/>
      <sheetName val="Marshal -1"/>
      <sheetName val="Pro-Base"/>
      <sheetName val="Sheet1 (3)"/>
      <sheetName val="H.Satuan"/>
      <sheetName val="F1771"/>
      <sheetName val="kumpulan"/>
      <sheetName val="Rincian Analisa Harga Satuan"/>
      <sheetName val="2002"/>
      <sheetName val="kki"/>
      <sheetName val="fin pro centers"/>
      <sheetName val="SUMMARY"/>
      <sheetName val="Isian"/>
      <sheetName val="Isolasi Luar Dalam"/>
      <sheetName val="Isolasi Luar"/>
      <sheetName val="Harga Bahan"/>
      <sheetName val="BCT"/>
      <sheetName val="Analisa"/>
      <sheetName val="MasterReff"/>
      <sheetName val="bhn_upah"/>
      <sheetName val="BQ"/>
      <sheetName val="hsp-STR-ARS"/>
      <sheetName val="Ten"/>
      <sheetName val="GeneralInfo"/>
      <sheetName val="GC"/>
      <sheetName val="Cap"/>
      <sheetName val="PEGAWAI"/>
      <sheetName val="Harga Satuan"/>
      <sheetName val="Cutleries"/>
      <sheetName val="HRG BHN"/>
      <sheetName val="Capex"/>
      <sheetName val="Assumptions"/>
      <sheetName val="An. Beton"/>
      <sheetName val="FAKTOR"/>
      <sheetName val="analis-TNH"/>
      <sheetName val="bct-PABRIK"/>
      <sheetName val="1200"/>
      <sheetName val="Production"/>
      <sheetName val="T.material"/>
      <sheetName val="HB"/>
      <sheetName val="prg-old"/>
      <sheetName val="BS"/>
      <sheetName val="98003-33"/>
      <sheetName val="Noodles (assumptions)"/>
      <sheetName val="NS"/>
      <sheetName val="DAF_2"/>
      <sheetName val="Revenue"/>
      <sheetName val="Ass"/>
      <sheetName val="RATE"/>
      <sheetName val="Daftar Harga"/>
      <sheetName val="datasheet"/>
      <sheetName val="BILPL97"/>
      <sheetName val="villa"/>
      <sheetName val="jsiar"/>
      <sheetName val="CIVIC 1.6L(7ｶ国MA輸出)ｺｽﾄ"/>
    </sheetNames>
    <sheetDataSet>
      <sheetData sheetId="0">
        <row r="60">
          <cell r="I60">
            <v>78229.718420899371</v>
          </cell>
        </row>
      </sheetData>
      <sheetData sheetId="1">
        <row r="48">
          <cell r="O48">
            <v>1</v>
          </cell>
        </row>
      </sheetData>
      <sheetData sheetId="2">
        <row r="15">
          <cell r="F15" t="str">
            <v>Rp.</v>
          </cell>
        </row>
      </sheetData>
      <sheetData sheetId="3"/>
      <sheetData sheetId="4">
        <row r="60">
          <cell r="I60">
            <v>78229.718420899371</v>
          </cell>
        </row>
        <row r="61">
          <cell r="I61">
            <v>72009.618485292696</v>
          </cell>
        </row>
      </sheetData>
      <sheetData sheetId="5"/>
      <sheetData sheetId="6"/>
      <sheetData sheetId="7">
        <row r="48">
          <cell r="O48">
            <v>1</v>
          </cell>
        </row>
        <row r="49">
          <cell r="O49">
            <v>1.1961730645397457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5">
          <cell r="F15" t="str">
            <v>Rp.</v>
          </cell>
          <cell r="G15">
            <v>167738262.8138938</v>
          </cell>
        </row>
        <row r="16">
          <cell r="F16" t="str">
            <v>Rp.</v>
          </cell>
          <cell r="G16">
            <v>44957078.80305969</v>
          </cell>
        </row>
        <row r="17">
          <cell r="F17" t="str">
            <v>Rp.</v>
          </cell>
          <cell r="G17">
            <v>23367449.547983695</v>
          </cell>
        </row>
        <row r="18">
          <cell r="F18" t="str">
            <v>Rp.</v>
          </cell>
          <cell r="G18">
            <v>82547156.634690896</v>
          </cell>
        </row>
        <row r="20">
          <cell r="F20" t="str">
            <v>Rp.</v>
          </cell>
          <cell r="G20">
            <v>214862586.71795183</v>
          </cell>
        </row>
        <row r="21">
          <cell r="F21" t="str">
            <v>Rp.</v>
          </cell>
          <cell r="G21">
            <v>19075069.748150669</v>
          </cell>
        </row>
        <row r="22">
          <cell r="F22" t="str">
            <v>Rp.</v>
          </cell>
          <cell r="G22">
            <v>31067265.983622465</v>
          </cell>
        </row>
        <row r="25">
          <cell r="G25">
            <v>583614870.24935305</v>
          </cell>
        </row>
        <row r="35">
          <cell r="E35" t="str">
            <v>VOLUME</v>
          </cell>
          <cell r="F35" t="str">
            <v>HARGA SATUAN Rp.</v>
          </cell>
          <cell r="G35" t="str">
            <v>JUMLAH HARGA         Rp.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E49">
            <v>5</v>
          </cell>
          <cell r="F49">
            <v>80861.299162886804</v>
          </cell>
          <cell r="G49">
            <v>404306.49581443402</v>
          </cell>
        </row>
        <row r="50">
          <cell r="E50">
            <v>3</v>
          </cell>
          <cell r="F50">
            <v>62431.860757522947</v>
          </cell>
          <cell r="G50">
            <v>187295.58227256883</v>
          </cell>
        </row>
        <row r="51">
          <cell r="E51">
            <v>3</v>
          </cell>
          <cell r="F51">
            <v>55771.569134165642</v>
          </cell>
          <cell r="G51">
            <v>167314.70740249692</v>
          </cell>
        </row>
        <row r="52">
          <cell r="E52">
            <v>60</v>
          </cell>
          <cell r="F52">
            <v>47753.621082555728</v>
          </cell>
          <cell r="G52">
            <v>2865217.2649533437</v>
          </cell>
        </row>
        <row r="53">
          <cell r="E53">
            <v>24</v>
          </cell>
          <cell r="F53">
            <v>29772.747576394271</v>
          </cell>
          <cell r="G53">
            <v>714545.94183346257</v>
          </cell>
        </row>
        <row r="54">
          <cell r="E54">
            <v>26</v>
          </cell>
          <cell r="F54">
            <v>25712.936195346374</v>
          </cell>
          <cell r="G54">
            <v>668536.34107900574</v>
          </cell>
        </row>
        <row r="55">
          <cell r="G55">
            <v>0</v>
          </cell>
        </row>
        <row r="56">
          <cell r="E56">
            <v>1</v>
          </cell>
          <cell r="F56">
            <v>745600</v>
          </cell>
          <cell r="G56">
            <v>745600</v>
          </cell>
        </row>
        <row r="57">
          <cell r="F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0</v>
          </cell>
          <cell r="G59">
            <v>0</v>
          </cell>
        </row>
        <row r="60">
          <cell r="E60">
            <v>3</v>
          </cell>
          <cell r="F60">
            <v>816029.26462901453</v>
          </cell>
          <cell r="G60">
            <v>2448087.7938870434</v>
          </cell>
        </row>
        <row r="61">
          <cell r="E61">
            <v>1</v>
          </cell>
          <cell r="F61">
            <v>447607.96075077285</v>
          </cell>
          <cell r="G61">
            <v>447607.96075077285</v>
          </cell>
        </row>
        <row r="62">
          <cell r="E62">
            <v>1</v>
          </cell>
          <cell r="F62">
            <v>1250000</v>
          </cell>
          <cell r="G62">
            <v>1250000</v>
          </cell>
        </row>
        <row r="63">
          <cell r="E63" t="str">
            <v>Sub Total</v>
          </cell>
          <cell r="F63" t="str">
            <v>A1</v>
          </cell>
          <cell r="G63">
            <v>9898512.0879931282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E72">
            <v>5</v>
          </cell>
          <cell r="F72">
            <v>80861.299162886804</v>
          </cell>
          <cell r="G72">
            <v>404306.49581443402</v>
          </cell>
        </row>
        <row r="73">
          <cell r="E73">
            <v>3</v>
          </cell>
          <cell r="F73">
            <v>62431.860757522947</v>
          </cell>
          <cell r="G73">
            <v>187295.58227256883</v>
          </cell>
        </row>
        <row r="74">
          <cell r="E74">
            <v>3</v>
          </cell>
          <cell r="F74">
            <v>55771.569134165642</v>
          </cell>
          <cell r="G74">
            <v>167314.70740249692</v>
          </cell>
        </row>
        <row r="75">
          <cell r="E75">
            <v>60</v>
          </cell>
          <cell r="F75">
            <v>47753.621082555728</v>
          </cell>
          <cell r="G75">
            <v>2865217.2649533437</v>
          </cell>
        </row>
        <row r="76">
          <cell r="E76">
            <v>24</v>
          </cell>
          <cell r="F76">
            <v>29772.747576394271</v>
          </cell>
          <cell r="G76">
            <v>714545.94183346257</v>
          </cell>
        </row>
        <row r="77">
          <cell r="E77">
            <v>26</v>
          </cell>
          <cell r="F77">
            <v>25712.936195346374</v>
          </cell>
          <cell r="G77">
            <v>668536.34107900574</v>
          </cell>
        </row>
        <row r="78">
          <cell r="G78">
            <v>0</v>
          </cell>
        </row>
        <row r="79">
          <cell r="E79">
            <v>1</v>
          </cell>
          <cell r="F79">
            <v>745600</v>
          </cell>
          <cell r="G79">
            <v>745600</v>
          </cell>
        </row>
        <row r="81">
          <cell r="G81">
            <v>0</v>
          </cell>
        </row>
        <row r="82">
          <cell r="G82">
            <v>0</v>
          </cell>
        </row>
        <row r="83">
          <cell r="E83">
            <v>3</v>
          </cell>
          <cell r="F83">
            <v>816029.26462901453</v>
          </cell>
          <cell r="G83">
            <v>2448087.7938870434</v>
          </cell>
        </row>
        <row r="84">
          <cell r="E84">
            <v>1</v>
          </cell>
          <cell r="F84">
            <v>447607.96075077285</v>
          </cell>
          <cell r="G84">
            <v>447607.96075077285</v>
          </cell>
        </row>
        <row r="85">
          <cell r="E85">
            <v>1</v>
          </cell>
          <cell r="F85">
            <v>1250000</v>
          </cell>
          <cell r="G85">
            <v>1250000</v>
          </cell>
        </row>
        <row r="86">
          <cell r="E86" t="str">
            <v>Sub Total</v>
          </cell>
          <cell r="F86" t="str">
            <v>A2</v>
          </cell>
          <cell r="G86">
            <v>9898512.0879931282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E98">
            <v>2</v>
          </cell>
          <cell r="F98">
            <v>80861.299162886804</v>
          </cell>
          <cell r="G98">
            <v>161722.59832577361</v>
          </cell>
        </row>
        <row r="99">
          <cell r="E99">
            <v>8</v>
          </cell>
          <cell r="F99">
            <v>62431.860757522947</v>
          </cell>
          <cell r="G99">
            <v>499454.88606018358</v>
          </cell>
        </row>
        <row r="100">
          <cell r="E100">
            <v>32</v>
          </cell>
          <cell r="F100">
            <v>55771.569134165642</v>
          </cell>
          <cell r="G100">
            <v>1784690.2122933005</v>
          </cell>
        </row>
        <row r="101">
          <cell r="E101">
            <v>4</v>
          </cell>
          <cell r="F101">
            <v>47753.621082555728</v>
          </cell>
          <cell r="G101">
            <v>191014.48433022291</v>
          </cell>
        </row>
        <row r="102">
          <cell r="E102">
            <v>18</v>
          </cell>
          <cell r="F102">
            <v>29772.747576394271</v>
          </cell>
          <cell r="G102">
            <v>535909.45637509692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E105">
            <v>1</v>
          </cell>
          <cell r="F105">
            <v>475918.74560768664</v>
          </cell>
          <cell r="G105">
            <v>475918.74560768664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E108">
            <v>1</v>
          </cell>
          <cell r="F108">
            <v>816029.26462901453</v>
          </cell>
          <cell r="G108">
            <v>816029.26462901453</v>
          </cell>
        </row>
        <row r="109">
          <cell r="E109">
            <v>2</v>
          </cell>
          <cell r="F109">
            <v>150000</v>
          </cell>
          <cell r="G109">
            <v>300000</v>
          </cell>
        </row>
        <row r="110">
          <cell r="E110">
            <v>1</v>
          </cell>
          <cell r="F110">
            <v>447607.96075077285</v>
          </cell>
          <cell r="G110">
            <v>447607.96075077285</v>
          </cell>
        </row>
        <row r="111">
          <cell r="E111">
            <v>2</v>
          </cell>
          <cell r="F111">
            <v>1250000</v>
          </cell>
          <cell r="G111">
            <v>2500000</v>
          </cell>
        </row>
        <row r="112">
          <cell r="E112" t="str">
            <v>Sub Total</v>
          </cell>
          <cell r="F112" t="str">
            <v>A3</v>
          </cell>
          <cell r="G112">
            <v>7712347.6083720513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E119">
            <v>42</v>
          </cell>
          <cell r="F119">
            <v>62431.860757522947</v>
          </cell>
          <cell r="G119">
            <v>2622138.1518159639</v>
          </cell>
        </row>
        <row r="120">
          <cell r="E120">
            <v>176</v>
          </cell>
          <cell r="F120">
            <v>55771.569134165642</v>
          </cell>
          <cell r="G120">
            <v>9815796.1676131524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E123">
            <v>1</v>
          </cell>
          <cell r="F123">
            <v>1865690.1479143675</v>
          </cell>
          <cell r="G123">
            <v>1865690.1479143675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E126">
            <v>1</v>
          </cell>
          <cell r="F126">
            <v>816029.26462901453</v>
          </cell>
          <cell r="G126">
            <v>816029.26462901453</v>
          </cell>
        </row>
        <row r="127">
          <cell r="E127">
            <v>2</v>
          </cell>
          <cell r="F127">
            <v>1250000</v>
          </cell>
          <cell r="G127">
            <v>2500000</v>
          </cell>
        </row>
        <row r="128">
          <cell r="E128" t="str">
            <v>Sub Total</v>
          </cell>
          <cell r="F128" t="str">
            <v>A4</v>
          </cell>
          <cell r="G128">
            <v>17619653.731972497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E141">
            <v>3</v>
          </cell>
          <cell r="F141">
            <v>241780.06918928973</v>
          </cell>
          <cell r="G141">
            <v>725340.20756786922</v>
          </cell>
        </row>
        <row r="142">
          <cell r="E142">
            <v>2</v>
          </cell>
          <cell r="F142">
            <v>160915.18150720929</v>
          </cell>
          <cell r="G142">
            <v>321830.36301441857</v>
          </cell>
        </row>
        <row r="143">
          <cell r="E143">
            <v>54</v>
          </cell>
          <cell r="F143">
            <v>115470.17443921528</v>
          </cell>
          <cell r="G143">
            <v>6235389.4197176248</v>
          </cell>
        </row>
        <row r="144">
          <cell r="E144">
            <v>66</v>
          </cell>
          <cell r="F144">
            <v>90099.343740327269</v>
          </cell>
          <cell r="G144">
            <v>5946556.6868615998</v>
          </cell>
        </row>
        <row r="145">
          <cell r="E145">
            <v>8</v>
          </cell>
          <cell r="F145">
            <v>62431.860757522947</v>
          </cell>
          <cell r="G145">
            <v>499454.88606018358</v>
          </cell>
        </row>
        <row r="149">
          <cell r="E149">
            <v>1</v>
          </cell>
          <cell r="F149">
            <v>2059285.7344832541</v>
          </cell>
          <cell r="G149">
            <v>2059285.7344832541</v>
          </cell>
        </row>
        <row r="157">
          <cell r="E157">
            <v>2</v>
          </cell>
          <cell r="F157">
            <v>2628141.7444268889</v>
          </cell>
          <cell r="G157">
            <v>5256283.4888537778</v>
          </cell>
        </row>
        <row r="158">
          <cell r="E158">
            <v>3</v>
          </cell>
          <cell r="F158">
            <v>1752094.4962845924</v>
          </cell>
          <cell r="G158">
            <v>5256283.4888537768</v>
          </cell>
        </row>
        <row r="159">
          <cell r="E159">
            <v>2</v>
          </cell>
          <cell r="F159">
            <v>1168062.9975230617</v>
          </cell>
          <cell r="G159">
            <v>2336125.9950461234</v>
          </cell>
        </row>
        <row r="160">
          <cell r="E160">
            <v>1</v>
          </cell>
          <cell r="F160">
            <v>318690.40872000175</v>
          </cell>
          <cell r="G160">
            <v>318690.40872000175</v>
          </cell>
        </row>
        <row r="161">
          <cell r="E161">
            <v>2</v>
          </cell>
          <cell r="F161">
            <v>318690.40872000175</v>
          </cell>
          <cell r="G161">
            <v>637380.81744000351</v>
          </cell>
        </row>
        <row r="162">
          <cell r="E162">
            <v>2</v>
          </cell>
          <cell r="F162">
            <v>1271962.589908984</v>
          </cell>
          <cell r="G162">
            <v>2543925.179817968</v>
          </cell>
        </row>
        <row r="163">
          <cell r="E163">
            <v>1</v>
          </cell>
          <cell r="F163">
            <v>117843.11804038858</v>
          </cell>
          <cell r="G163">
            <v>117843.11804038858</v>
          </cell>
        </row>
        <row r="164">
          <cell r="F164">
            <v>0</v>
          </cell>
          <cell r="G164">
            <v>0</v>
          </cell>
        </row>
        <row r="165">
          <cell r="E165">
            <v>2</v>
          </cell>
          <cell r="F165">
            <v>999341.59059666598</v>
          </cell>
          <cell r="G165">
            <v>1998683.181193332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E168">
            <v>1</v>
          </cell>
          <cell r="F168">
            <v>7775124.9195083473</v>
          </cell>
          <cell r="G168">
            <v>7775124.9195083473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E177">
            <v>1</v>
          </cell>
          <cell r="F177">
            <v>71609741.418336242</v>
          </cell>
          <cell r="G177">
            <v>71609741.418336242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E196">
            <v>1</v>
          </cell>
          <cell r="F196">
            <v>2990432.6613493641</v>
          </cell>
          <cell r="G196">
            <v>2990432.6613493641</v>
          </cell>
        </row>
        <row r="197">
          <cell r="E197" t="str">
            <v>Sub Total</v>
          </cell>
          <cell r="F197" t="str">
            <v>A4</v>
          </cell>
          <cell r="G197">
            <v>116628371.97486429</v>
          </cell>
        </row>
        <row r="202">
          <cell r="E202">
            <v>1</v>
          </cell>
          <cell r="F202">
            <v>5980865.3226987282</v>
          </cell>
          <cell r="G202">
            <v>5980865.3226987282</v>
          </cell>
        </row>
        <row r="203">
          <cell r="E203" t="str">
            <v>Sub Total</v>
          </cell>
          <cell r="F203" t="str">
            <v>A5</v>
          </cell>
          <cell r="G203">
            <v>5980865.3226987282</v>
          </cell>
        </row>
        <row r="205">
          <cell r="E205" t="str">
            <v>Sub Total</v>
          </cell>
          <cell r="F205" t="str">
            <v>A</v>
          </cell>
          <cell r="G205">
            <v>167738262.8138938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E219">
            <v>10</v>
          </cell>
          <cell r="F219">
            <v>106236.91455403298</v>
          </cell>
          <cell r="G219">
            <v>1062369.1455403299</v>
          </cell>
        </row>
        <row r="220">
          <cell r="E220">
            <v>60</v>
          </cell>
          <cell r="F220">
            <v>58706.977834546182</v>
          </cell>
          <cell r="G220">
            <v>3522418.6700727707</v>
          </cell>
        </row>
        <row r="221">
          <cell r="E221">
            <v>36</v>
          </cell>
          <cell r="F221">
            <v>44010.79556361086</v>
          </cell>
          <cell r="G221">
            <v>1584388.6402899909</v>
          </cell>
        </row>
        <row r="222">
          <cell r="E222">
            <v>40</v>
          </cell>
          <cell r="F222">
            <v>31583.753596107446</v>
          </cell>
          <cell r="G222">
            <v>1263350.1438442979</v>
          </cell>
        </row>
        <row r="223">
          <cell r="E223">
            <v>52</v>
          </cell>
          <cell r="F223">
            <v>22279.919500117303</v>
          </cell>
          <cell r="G223">
            <v>1158555.8140060997</v>
          </cell>
        </row>
        <row r="224">
          <cell r="E224">
            <v>20</v>
          </cell>
          <cell r="F224">
            <v>21278.722645097536</v>
          </cell>
          <cell r="G224">
            <v>425574.45290195069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E227">
            <v>1</v>
          </cell>
          <cell r="F227">
            <v>2254164.2166638598</v>
          </cell>
          <cell r="G227">
            <v>2254164.2166638598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E231">
            <v>11</v>
          </cell>
          <cell r="F231">
            <v>33492.845807112877</v>
          </cell>
          <cell r="G231">
            <v>368421.30387824163</v>
          </cell>
        </row>
        <row r="232">
          <cell r="E232">
            <v>2</v>
          </cell>
          <cell r="F232">
            <v>53827.787904288554</v>
          </cell>
          <cell r="G232">
            <v>107655.57580857711</v>
          </cell>
        </row>
        <row r="233">
          <cell r="E233">
            <v>2</v>
          </cell>
          <cell r="F233">
            <v>43062.230323430842</v>
          </cell>
          <cell r="G233">
            <v>86124.460646861684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E236">
            <v>12</v>
          </cell>
          <cell r="F236">
            <v>145068.04151357384</v>
          </cell>
          <cell r="G236">
            <v>1740816.4981628861</v>
          </cell>
        </row>
        <row r="237">
          <cell r="E237">
            <v>15</v>
          </cell>
          <cell r="F237">
            <v>96549.108904325563</v>
          </cell>
          <cell r="G237">
            <v>1448236.6335648834</v>
          </cell>
        </row>
        <row r="238">
          <cell r="E238">
            <v>5</v>
          </cell>
          <cell r="F238">
            <v>69282.104663529157</v>
          </cell>
          <cell r="G238">
            <v>346410.52331764577</v>
          </cell>
        </row>
        <row r="239">
          <cell r="E239" t="str">
            <v>Sub Total</v>
          </cell>
          <cell r="F239" t="str">
            <v>B1</v>
          </cell>
          <cell r="G239">
            <v>15368486.078698397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E248">
            <v>6</v>
          </cell>
          <cell r="F248">
            <v>106236.91455403298</v>
          </cell>
          <cell r="G248">
            <v>637421.48732419789</v>
          </cell>
        </row>
        <row r="249">
          <cell r="E249">
            <v>22</v>
          </cell>
          <cell r="F249">
            <v>58706.977834546182</v>
          </cell>
          <cell r="G249">
            <v>1291553.5123600159</v>
          </cell>
        </row>
        <row r="250">
          <cell r="E250">
            <v>16</v>
          </cell>
          <cell r="F250">
            <v>44010.79556361086</v>
          </cell>
          <cell r="G250">
            <v>704172.72901777376</v>
          </cell>
        </row>
        <row r="251">
          <cell r="E251">
            <v>4</v>
          </cell>
          <cell r="F251">
            <v>37900.504315328937</v>
          </cell>
          <cell r="G251">
            <v>151602.01726131575</v>
          </cell>
        </row>
        <row r="252">
          <cell r="E252">
            <v>58</v>
          </cell>
          <cell r="F252">
            <v>31583.753596107446</v>
          </cell>
          <cell r="G252">
            <v>1831857.7085742319</v>
          </cell>
        </row>
        <row r="253">
          <cell r="E253">
            <v>52</v>
          </cell>
          <cell r="F253">
            <v>22279.919500117303</v>
          </cell>
          <cell r="G253">
            <v>1158555.8140060997</v>
          </cell>
        </row>
        <row r="254">
          <cell r="E254">
            <v>10</v>
          </cell>
          <cell r="F254">
            <v>21278.722645097536</v>
          </cell>
          <cell r="G254">
            <v>212787.22645097534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E257">
            <v>1</v>
          </cell>
          <cell r="F257">
            <v>1337632.251917603</v>
          </cell>
          <cell r="G257">
            <v>1337632.251917603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E261">
            <v>11</v>
          </cell>
          <cell r="F261">
            <v>33492.845807112877</v>
          </cell>
          <cell r="G261">
            <v>368421.30387824163</v>
          </cell>
        </row>
        <row r="262">
          <cell r="E262">
            <v>1</v>
          </cell>
          <cell r="F262">
            <v>81339.768388702709</v>
          </cell>
          <cell r="G262">
            <v>81339.768388702709</v>
          </cell>
        </row>
        <row r="263">
          <cell r="E263">
            <v>2</v>
          </cell>
          <cell r="F263">
            <v>43062.230323430842</v>
          </cell>
          <cell r="G263">
            <v>86124.460646861684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E266">
            <v>11</v>
          </cell>
          <cell r="F266">
            <v>145068.04151357384</v>
          </cell>
          <cell r="G266">
            <v>1595748.4566493123</v>
          </cell>
        </row>
        <row r="267">
          <cell r="E267">
            <v>15</v>
          </cell>
          <cell r="F267">
            <v>96549.108904325563</v>
          </cell>
          <cell r="G267">
            <v>1448236.6335648834</v>
          </cell>
        </row>
        <row r="268">
          <cell r="E268">
            <v>6</v>
          </cell>
          <cell r="F268">
            <v>69282.104663529157</v>
          </cell>
          <cell r="G268">
            <v>415692.62798117497</v>
          </cell>
        </row>
        <row r="269">
          <cell r="E269" t="str">
            <v>Sub Total</v>
          </cell>
          <cell r="F269" t="str">
            <v>B2</v>
          </cell>
          <cell r="G269">
            <v>11321145.998021388</v>
          </cell>
        </row>
        <row r="273">
          <cell r="G273">
            <v>0</v>
          </cell>
        </row>
        <row r="274">
          <cell r="G274">
            <v>0</v>
          </cell>
        </row>
        <row r="276">
          <cell r="E276">
            <v>66</v>
          </cell>
          <cell r="F276">
            <v>58706.977834546182</v>
          </cell>
          <cell r="G276">
            <v>3874660.5370800481</v>
          </cell>
        </row>
        <row r="277">
          <cell r="E277">
            <v>16</v>
          </cell>
          <cell r="F277">
            <v>44010.79556361086</v>
          </cell>
          <cell r="G277">
            <v>704172.72901777376</v>
          </cell>
        </row>
        <row r="278">
          <cell r="E278">
            <v>16</v>
          </cell>
          <cell r="F278">
            <v>31583.753596107446</v>
          </cell>
          <cell r="G278">
            <v>505340.05753771914</v>
          </cell>
        </row>
        <row r="279">
          <cell r="E279">
            <v>8</v>
          </cell>
          <cell r="F279">
            <v>22279.919500117303</v>
          </cell>
          <cell r="G279">
            <v>178239.35600093842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E282">
            <v>1</v>
          </cell>
          <cell r="F282">
            <v>1315603.1699091198</v>
          </cell>
          <cell r="G282">
            <v>1315603.1699091198</v>
          </cell>
        </row>
        <row r="286">
          <cell r="E286">
            <v>10</v>
          </cell>
          <cell r="F286">
            <v>33492.845807112877</v>
          </cell>
          <cell r="G286">
            <v>334928.45807112876</v>
          </cell>
        </row>
        <row r="287">
          <cell r="E287">
            <v>1</v>
          </cell>
          <cell r="F287">
            <v>53827.787904288554</v>
          </cell>
          <cell r="G287">
            <v>53827.787904288554</v>
          </cell>
        </row>
        <row r="288">
          <cell r="E288">
            <v>1</v>
          </cell>
          <cell r="F288">
            <v>43062.230323430842</v>
          </cell>
          <cell r="G288">
            <v>43062.230323430842</v>
          </cell>
        </row>
        <row r="289">
          <cell r="E289">
            <v>1</v>
          </cell>
          <cell r="F289">
            <v>38000</v>
          </cell>
          <cell r="G289">
            <v>38000</v>
          </cell>
        </row>
        <row r="290">
          <cell r="E290">
            <v>1</v>
          </cell>
          <cell r="F290">
            <v>52000</v>
          </cell>
          <cell r="G290">
            <v>52000</v>
          </cell>
        </row>
        <row r="291">
          <cell r="G291">
            <v>0</v>
          </cell>
        </row>
        <row r="292">
          <cell r="G292">
            <v>0</v>
          </cell>
        </row>
        <row r="293">
          <cell r="E293">
            <v>5</v>
          </cell>
          <cell r="F293">
            <v>145068.04151357384</v>
          </cell>
          <cell r="G293">
            <v>725340.20756786922</v>
          </cell>
        </row>
        <row r="294">
          <cell r="E294">
            <v>10</v>
          </cell>
          <cell r="F294">
            <v>96549.108904325563</v>
          </cell>
          <cell r="G294">
            <v>965491.08904325566</v>
          </cell>
        </row>
        <row r="295">
          <cell r="E295">
            <v>2</v>
          </cell>
          <cell r="F295">
            <v>69282.104663529157</v>
          </cell>
          <cell r="G295">
            <v>138564.20932705831</v>
          </cell>
        </row>
        <row r="296">
          <cell r="E296" t="str">
            <v>Sub Total</v>
          </cell>
          <cell r="F296" t="str">
            <v>B3</v>
          </cell>
          <cell r="G296">
            <v>8929229.8317826316</v>
          </cell>
        </row>
        <row r="300">
          <cell r="G300">
            <v>0</v>
          </cell>
        </row>
        <row r="301">
          <cell r="G301">
            <v>0</v>
          </cell>
        </row>
        <row r="303">
          <cell r="E303">
            <v>20</v>
          </cell>
          <cell r="F303">
            <v>106236.91455403298</v>
          </cell>
          <cell r="G303">
            <v>2124738.2910806597</v>
          </cell>
        </row>
        <row r="304">
          <cell r="E304">
            <v>12</v>
          </cell>
          <cell r="F304">
            <v>58706.977834546182</v>
          </cell>
          <cell r="G304">
            <v>704483.73401455418</v>
          </cell>
        </row>
        <row r="305">
          <cell r="E305">
            <v>12</v>
          </cell>
          <cell r="F305">
            <v>44010.79556361086</v>
          </cell>
          <cell r="G305">
            <v>528129.54676333035</v>
          </cell>
        </row>
        <row r="306">
          <cell r="G306">
            <v>0</v>
          </cell>
        </row>
        <row r="307">
          <cell r="E307">
            <v>1</v>
          </cell>
          <cell r="G307">
            <v>0</v>
          </cell>
        </row>
        <row r="308">
          <cell r="G308">
            <v>0</v>
          </cell>
        </row>
        <row r="309">
          <cell r="E309" t="str">
            <v>Sub Total</v>
          </cell>
          <cell r="F309" t="str">
            <v>B4</v>
          </cell>
          <cell r="G309">
            <v>3357351.5718585444</v>
          </cell>
        </row>
        <row r="314">
          <cell r="E314">
            <v>1</v>
          </cell>
          <cell r="F314">
            <v>5980865.3226987282</v>
          </cell>
          <cell r="G314">
            <v>5980865.3226987282</v>
          </cell>
        </row>
        <row r="315">
          <cell r="E315" t="str">
            <v>Sub Total</v>
          </cell>
          <cell r="F315" t="str">
            <v>B5</v>
          </cell>
          <cell r="G315">
            <v>5980865.3226987282</v>
          </cell>
        </row>
        <row r="317">
          <cell r="E317" t="str">
            <v>Sub Total</v>
          </cell>
          <cell r="F317" t="str">
            <v>B</v>
          </cell>
          <cell r="G317">
            <v>44957078.80305969</v>
          </cell>
        </row>
        <row r="329">
          <cell r="E329">
            <v>110</v>
          </cell>
          <cell r="F329">
            <v>115470.17443921528</v>
          </cell>
          <cell r="G329">
            <v>12701719.18831368</v>
          </cell>
        </row>
        <row r="330">
          <cell r="G330">
            <v>0</v>
          </cell>
        </row>
        <row r="331">
          <cell r="E331">
            <v>1</v>
          </cell>
          <cell r="F331">
            <v>1905257.878247052</v>
          </cell>
          <cell r="G331">
            <v>1905257.878247052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E334">
            <v>3</v>
          </cell>
          <cell r="F334">
            <v>1752094.4962845924</v>
          </cell>
          <cell r="G334">
            <v>5256283.4888537768</v>
          </cell>
        </row>
        <row r="335">
          <cell r="E335">
            <v>2</v>
          </cell>
          <cell r="F335">
            <v>1752094.4962845924</v>
          </cell>
          <cell r="G335">
            <v>3504188.9925691849</v>
          </cell>
        </row>
        <row r="336">
          <cell r="E336">
            <v>1</v>
          </cell>
          <cell r="G336">
            <v>0</v>
          </cell>
        </row>
        <row r="337">
          <cell r="G337">
            <v>0</v>
          </cell>
        </row>
        <row r="339">
          <cell r="E339">
            <v>1</v>
          </cell>
          <cell r="G339">
            <v>0</v>
          </cell>
        </row>
        <row r="340">
          <cell r="E340" t="str">
            <v>Sub Total</v>
          </cell>
          <cell r="F340" t="str">
            <v>C</v>
          </cell>
          <cell r="G340">
            <v>23367449.547983695</v>
          </cell>
        </row>
        <row r="351">
          <cell r="E351">
            <v>15</v>
          </cell>
          <cell r="F351">
            <v>190915.18150720929</v>
          </cell>
          <cell r="G351">
            <v>2863727.7226081393</v>
          </cell>
        </row>
        <row r="352">
          <cell r="E352">
            <v>1</v>
          </cell>
          <cell r="F352">
            <v>145470.17443921528</v>
          </cell>
          <cell r="G352">
            <v>145470.17443921528</v>
          </cell>
        </row>
        <row r="353">
          <cell r="G353">
            <v>0</v>
          </cell>
        </row>
        <row r="354">
          <cell r="E354">
            <v>1</v>
          </cell>
          <cell r="F354">
            <v>451379.68455710314</v>
          </cell>
          <cell r="G354">
            <v>451379.68455710314</v>
          </cell>
        </row>
        <row r="355">
          <cell r="G355">
            <v>0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E358">
            <v>2</v>
          </cell>
          <cell r="F358">
            <v>2628141.7444268889</v>
          </cell>
          <cell r="G358">
            <v>5256283.4888537778</v>
          </cell>
        </row>
        <row r="359">
          <cell r="E359">
            <v>3</v>
          </cell>
          <cell r="F359">
            <v>1752094.4962845924</v>
          </cell>
          <cell r="G359">
            <v>5256283.4888537768</v>
          </cell>
        </row>
        <row r="360">
          <cell r="E360">
            <v>2</v>
          </cell>
          <cell r="F360">
            <v>950841.55752183753</v>
          </cell>
          <cell r="G360">
            <v>1901683.1150436751</v>
          </cell>
        </row>
        <row r="361">
          <cell r="G361">
            <v>0</v>
          </cell>
        </row>
        <row r="362">
          <cell r="G362">
            <v>0</v>
          </cell>
        </row>
        <row r="363">
          <cell r="E363">
            <v>2</v>
          </cell>
          <cell r="F363">
            <v>497954.88503725076</v>
          </cell>
          <cell r="G363">
            <v>995909.77007450152</v>
          </cell>
        </row>
        <row r="364">
          <cell r="E364">
            <v>2</v>
          </cell>
          <cell r="F364">
            <v>348567.22335301095</v>
          </cell>
          <cell r="G364">
            <v>697134.4467060219</v>
          </cell>
        </row>
        <row r="365">
          <cell r="F365">
            <v>0</v>
          </cell>
          <cell r="G365">
            <v>0</v>
          </cell>
        </row>
        <row r="366">
          <cell r="E366">
            <v>2</v>
          </cell>
          <cell r="F366">
            <v>2081533.7161625484</v>
          </cell>
          <cell r="G366">
            <v>4163067.4323250968</v>
          </cell>
        </row>
        <row r="367">
          <cell r="E367">
            <v>2</v>
          </cell>
          <cell r="F367">
            <v>999341.59059666598</v>
          </cell>
          <cell r="G367">
            <v>1998683.181193332</v>
          </cell>
        </row>
        <row r="368">
          <cell r="E368">
            <v>2</v>
          </cell>
          <cell r="F368">
            <v>598086.53226987284</v>
          </cell>
          <cell r="G368">
            <v>1196173.0645397457</v>
          </cell>
        </row>
        <row r="369">
          <cell r="E369">
            <v>2</v>
          </cell>
          <cell r="F369">
            <v>538277.87904288562</v>
          </cell>
          <cell r="G369">
            <v>1076555.7580857712</v>
          </cell>
        </row>
        <row r="370">
          <cell r="G370">
            <v>0</v>
          </cell>
        </row>
        <row r="371">
          <cell r="E371">
            <v>1</v>
          </cell>
          <cell r="F371">
            <v>40430.649581443402</v>
          </cell>
          <cell r="G371">
            <v>40430.649581443402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6">
          <cell r="G376">
            <v>0</v>
          </cell>
        </row>
        <row r="377">
          <cell r="E377">
            <v>2</v>
          </cell>
          <cell r="F377">
            <v>21208148.43428969</v>
          </cell>
          <cell r="G377">
            <v>42416296.86857938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E382">
            <v>1</v>
          </cell>
          <cell r="F382">
            <v>318690.40872000175</v>
          </cell>
          <cell r="G382">
            <v>318690.40872000175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E385">
            <v>1</v>
          </cell>
          <cell r="F385">
            <v>1102871.5655056455</v>
          </cell>
          <cell r="G385">
            <v>1102871.5655056455</v>
          </cell>
        </row>
        <row r="387">
          <cell r="E387">
            <v>2</v>
          </cell>
          <cell r="F387">
            <v>352392.58481340908</v>
          </cell>
          <cell r="G387">
            <v>704785.16962681815</v>
          </cell>
        </row>
        <row r="390">
          <cell r="G390">
            <v>0</v>
          </cell>
        </row>
        <row r="391">
          <cell r="E391">
            <v>2</v>
          </cell>
          <cell r="F391">
            <v>2990432.6613493641</v>
          </cell>
          <cell r="G391">
            <v>5980865.3226987282</v>
          </cell>
        </row>
        <row r="392">
          <cell r="E392">
            <v>1</v>
          </cell>
          <cell r="F392">
            <v>5980865.3226987282</v>
          </cell>
          <cell r="G392">
            <v>5980865.3226987282</v>
          </cell>
        </row>
        <row r="393">
          <cell r="E393" t="str">
            <v>Sub Total</v>
          </cell>
          <cell r="F393" t="str">
            <v>D</v>
          </cell>
          <cell r="G393">
            <v>82547156.634690896</v>
          </cell>
        </row>
        <row r="398">
          <cell r="E398">
            <v>1</v>
          </cell>
          <cell r="F398">
            <v>214862586.71795183</v>
          </cell>
          <cell r="G398">
            <v>214862586.71795183</v>
          </cell>
        </row>
        <row r="446">
          <cell r="E446" t="str">
            <v>Sub Total</v>
          </cell>
          <cell r="F446" t="str">
            <v>E</v>
          </cell>
          <cell r="G446">
            <v>214862586.71795183</v>
          </cell>
        </row>
        <row r="451">
          <cell r="E451">
            <v>1</v>
          </cell>
          <cell r="F451">
            <v>14575069.748150667</v>
          </cell>
          <cell r="G451">
            <v>14575069.748150667</v>
          </cell>
        </row>
        <row r="452">
          <cell r="E452">
            <v>1</v>
          </cell>
          <cell r="F452">
            <v>4500000</v>
          </cell>
          <cell r="G452">
            <v>4500000</v>
          </cell>
        </row>
        <row r="453">
          <cell r="E453" t="str">
            <v>Sub Total</v>
          </cell>
          <cell r="F453" t="str">
            <v>F</v>
          </cell>
          <cell r="G453">
            <v>19075069.748150669</v>
          </cell>
        </row>
        <row r="461">
          <cell r="E461">
            <v>105</v>
          </cell>
          <cell r="F461">
            <v>47753.621082555728</v>
          </cell>
          <cell r="G461">
            <v>5014130.2136683511</v>
          </cell>
        </row>
        <row r="462">
          <cell r="E462">
            <v>156</v>
          </cell>
          <cell r="F462">
            <v>29772.747576394271</v>
          </cell>
          <cell r="G462">
            <v>4644548.6219175067</v>
          </cell>
        </row>
        <row r="463">
          <cell r="G463">
            <v>0</v>
          </cell>
        </row>
        <row r="464">
          <cell r="E464">
            <v>1</v>
          </cell>
          <cell r="F464">
            <v>1448801.8253378787</v>
          </cell>
          <cell r="G464">
            <v>1448801.8253378787</v>
          </cell>
        </row>
        <row r="465">
          <cell r="G465">
            <v>0</v>
          </cell>
        </row>
        <row r="467">
          <cell r="G467">
            <v>0</v>
          </cell>
        </row>
        <row r="468">
          <cell r="E468">
            <v>8</v>
          </cell>
          <cell r="F468">
            <v>75000</v>
          </cell>
          <cell r="G468">
            <v>600000</v>
          </cell>
        </row>
        <row r="469">
          <cell r="E469">
            <v>8</v>
          </cell>
          <cell r="F469">
            <v>89140</v>
          </cell>
          <cell r="G469">
            <v>713120</v>
          </cell>
        </row>
        <row r="470">
          <cell r="G470">
            <v>0</v>
          </cell>
        </row>
        <row r="471">
          <cell r="E471">
            <v>8</v>
          </cell>
          <cell r="F471">
            <v>350000</v>
          </cell>
          <cell r="G471">
            <v>2800000</v>
          </cell>
        </row>
        <row r="472">
          <cell r="G472">
            <v>0</v>
          </cell>
        </row>
        <row r="473">
          <cell r="E473">
            <v>261</v>
          </cell>
          <cell r="F473">
            <v>37800</v>
          </cell>
          <cell r="G473">
            <v>9865800</v>
          </cell>
        </row>
        <row r="474">
          <cell r="E474">
            <v>1</v>
          </cell>
          <cell r="F474">
            <v>5980865.3226987282</v>
          </cell>
          <cell r="G474">
            <v>5980865.3226987282</v>
          </cell>
        </row>
        <row r="475">
          <cell r="E475" t="str">
            <v>Sub Total</v>
          </cell>
          <cell r="F475" t="str">
            <v>G</v>
          </cell>
          <cell r="G475">
            <v>31067265.983622465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Resume  "/>
      <sheetName val="List"/>
      <sheetName val="Ring"/>
      <sheetName val="T.material"/>
      <sheetName val="Std-Prod KS"/>
      <sheetName val="Gaji"/>
      <sheetName val="Isian"/>
      <sheetName val="Surat"/>
      <sheetName val="OLDMAP"/>
      <sheetName val="Tivi 7-(02022002)+Studio+Invent"/>
      <sheetName val="Revenue"/>
      <sheetName val="B-Ops-Sawit"/>
      <sheetName val="Inv"/>
      <sheetName val="Biaya-Inv"/>
      <sheetName val="Asumsi"/>
      <sheetName val="rab lt 2 bo"/>
      <sheetName val="Resume "/>
      <sheetName val="B-Ops-KS"/>
      <sheetName val="RUPS"/>
      <sheetName val="prg-old"/>
      <sheetName val="Fixset"/>
      <sheetName val="Scenario"/>
      <sheetName val="Sensitivity"/>
      <sheetName val="BEKASI"/>
      <sheetName val="10 yr val"/>
      <sheetName val="Input"/>
      <sheetName val="PB(B)"/>
      <sheetName val="Cvr"/>
      <sheetName val="Past_LK"/>
      <sheetName val="Telephone &amp; KSO Rev"/>
      <sheetName val="Sheet1 (3)"/>
      <sheetName val="BCT"/>
      <sheetName val="1.Isian"/>
      <sheetName val="Resume"/>
      <sheetName val="September"/>
      <sheetName val="LR"/>
      <sheetName val="AT"/>
      <sheetName val="kki"/>
      <sheetName val="fin pro centers"/>
      <sheetName val="SUMMARY"/>
      <sheetName val="RESIDU"/>
      <sheetName val="Assumptions"/>
      <sheetName val="BCA"/>
      <sheetName val="#REF!"/>
      <sheetName val="Akomodasi"/>
      <sheetName val="BBM-03"/>
      <sheetName val="Export"/>
      <sheetName val="Susut"/>
      <sheetName val="JKT"/>
      <sheetName val="PP"/>
      <sheetName val="STR - 2B"/>
      <sheetName val="ENG-101"/>
      <sheetName val="INDIRECT DETAIL"/>
      <sheetName val="Premi Iuran"/>
      <sheetName val="TBM"/>
      <sheetName val="Financials"/>
      <sheetName val="Inputing data"/>
      <sheetName val="exf"/>
      <sheetName val="Profit Loss"/>
      <sheetName val="PRODUCTION REPORTS"/>
      <sheetName val="Isolasi Luar Dalam"/>
      <sheetName val="Isolasi Luar"/>
      <sheetName val="Controls"/>
      <sheetName val="data"/>
      <sheetName val="Markup"/>
      <sheetName val="BCT-2013"/>
      <sheetName val="datateknis"/>
      <sheetName val="datamei"/>
      <sheetName val="SUPPORT"/>
      <sheetName val="2-JTW"/>
      <sheetName val="Analisa"/>
      <sheetName val="FORM-X-1"/>
      <sheetName val="Produksi &amp; Scedule"/>
      <sheetName val="Risk Analisis"/>
      <sheetName val="BEP"/>
      <sheetName val="Depre"/>
      <sheetName val="Pemeliharaan"/>
      <sheetName val="Upah"/>
      <sheetName val="Bahan"/>
      <sheetName val="Cash-flow"/>
      <sheetName val="IRR"/>
      <sheetName val="IRR ALL"/>
      <sheetName val="Daftar No MAPPI"/>
      <sheetName val="Man Power &amp; Comp"/>
      <sheetName val="GeneralInfo"/>
      <sheetName val="Jual Mtr 07"/>
      <sheetName val="Beli Mtr 07"/>
      <sheetName val="P"/>
      <sheetName val="datasheet"/>
      <sheetName val="Price"/>
      <sheetName val="Report"/>
      <sheetName val="Depresiasi"/>
      <sheetName val="F"/>
      <sheetName val="BCT 2014"/>
      <sheetName val="Gmd3"/>
      <sheetName val="RATE"/>
      <sheetName val="NERACA"/>
      <sheetName val="5 yr val"/>
      <sheetName val="Graphs"/>
      <sheetName val=" Summ fin."/>
      <sheetName val="Prod- Plasma"/>
      <sheetName val="DATA UMUM"/>
      <sheetName val="dep"/>
      <sheetName val="Sheet2"/>
      <sheetName val="Bangunan"/>
      <sheetName val="2-Surat (2)"/>
      <sheetName val="3-Laporan T &amp; B"/>
      <sheetName val="Input_Nilai1"/>
      <sheetName val="4"/>
      <sheetName val=""/>
      <sheetName val="input-cost"/>
      <sheetName val="FINISHING"/>
      <sheetName val="Past_LK1"/>
      <sheetName val="fin_pro_centers"/>
      <sheetName val="Std-Prod_KS"/>
      <sheetName val="I"/>
      <sheetName val="Tivi_7-(02022002)+Studio+Invent"/>
      <sheetName val="Daf Harga"/>
      <sheetName val="Bill"/>
      <sheetName val="Rekap Bill"/>
      <sheetName val="An_ Harga"/>
      <sheetName val="Menu"/>
      <sheetName val="H.Satuan"/>
      <sheetName val="A"/>
      <sheetName val="5-ALAT"/>
      <sheetName val="3-DIV1"/>
      <sheetName val="3-DIV10"/>
      <sheetName val="3-DIV8"/>
      <sheetName val="pemel-rutin"/>
      <sheetName val="3-DIV2"/>
      <sheetName val="3-DIV3"/>
      <sheetName val="3-DIV4"/>
      <sheetName val="3-DIV5"/>
      <sheetName val="3-DIV6"/>
      <sheetName val="3-DIV7"/>
      <sheetName val="3-DIV6 (2)"/>
      <sheetName val="DATA GRAFIK"/>
      <sheetName val="Kuantitas &amp; Harga"/>
      <sheetName val="Peralatan"/>
      <sheetName val="Basic Price"/>
      <sheetName val="DIV.9"/>
      <sheetName val="Peralatan (2)"/>
      <sheetName val="Bill rekap"/>
      <sheetName val="Des"/>
      <sheetName val="MAIN"/>
      <sheetName val="data_val"/>
      <sheetName val="Analisa  (2)"/>
      <sheetName val="FISIK RAB 2000"/>
      <sheetName val="4-09"/>
      <sheetName val="Pk prod"/>
      <sheetName val="Dumtk"/>
      <sheetName val="List Department &amp; COA"/>
      <sheetName val="List Rayon"/>
      <sheetName val="Harga&amp;KodeBarang 2013"/>
      <sheetName val="Sheet6"/>
      <sheetName val="MANU"/>
      <sheetName val="13"/>
      <sheetName val="Biaya"/>
      <sheetName val="Diagram"/>
      <sheetName val="CASH"/>
      <sheetName val="RKAP 2013 TBM2"/>
      <sheetName val="Family"/>
      <sheetName val="BILPL97"/>
      <sheetName val="Dcf"/>
      <sheetName val="PPH1298S"/>
      <sheetName val="DAT_1"/>
      <sheetName val="1RL"/>
      <sheetName val="Ikhtisar RL"/>
      <sheetName val="Anal. RL"/>
      <sheetName val="Exc. Rate"/>
      <sheetName val="Vehicles"/>
      <sheetName val="CH"/>
      <sheetName val="ACRCONT"/>
      <sheetName val="Nilai_Kbn_mitra"/>
      <sheetName val="Jdw-KI"/>
      <sheetName val="Permanent info"/>
      <sheetName val="Olah"/>
      <sheetName val="PK RM"/>
      <sheetName val="Cost Center"/>
      <sheetName val="Cashflow"/>
      <sheetName val="Sat-Tan"/>
      <sheetName val="Infrastruktur"/>
      <sheetName val="DOC"/>
      <sheetName val="FEED"/>
      <sheetName val="Equipment"/>
      <sheetName val="DAT-1"/>
      <sheetName val="D &amp; W sizes"/>
      <sheetName val="BASIC ASSUMPTION"/>
      <sheetName val="Cutleries"/>
      <sheetName val="Rekap_AF"/>
      <sheetName val=" rekap  "/>
      <sheetName val="bgn"/>
      <sheetName val="spl"/>
      <sheetName val="Foto"/>
      <sheetName val="Lay Out T &amp; B_Potrait"/>
      <sheetName val="LayOut_T&amp;B_Landscape"/>
      <sheetName val="Sketsa_Gbr_Tanah_Potrait"/>
      <sheetName val="Peta Lokasi"/>
      <sheetName val="Adjust"/>
      <sheetName val="Analisa Tnh"/>
      <sheetName val="SM"/>
      <sheetName val="Analisa Bgn"/>
      <sheetName val="Terbilang Likuidasi"/>
      <sheetName val="Terbilang Pasar"/>
      <sheetName val="Terbilang Indikasi NP"/>
      <sheetName val="Terbilang Nilai Likuidasi"/>
      <sheetName val="Score (2)"/>
      <sheetName val="PENYUSUTAN"/>
      <sheetName val="bobot"/>
      <sheetName val="RAB"/>
      <sheetName val="BoQ C4"/>
      <sheetName val="BQ-E20-02(Rp)"/>
      <sheetName val="Bang-Non-St"/>
      <sheetName val="IKK MAPPI"/>
      <sheetName val="Form Bangunan"/>
      <sheetName val="BTB"/>
      <sheetName val="Biaya PKS"/>
      <sheetName val="Project Cost"/>
      <sheetName val="Balance"/>
      <sheetName val="PINJAMAN-Bank"/>
      <sheetName val="INCOME"/>
      <sheetName val="Lab&amp;Bengkel"/>
      <sheetName val="RT"/>
      <sheetName val="Upah-Bahan"/>
      <sheetName val="TOWN"/>
      <sheetName val="Five Year  Monthly Detail"/>
      <sheetName val="B - Norelec"/>
      <sheetName val="CODE"/>
      <sheetName val="budget idr"/>
      <sheetName val="Hotel"/>
      <sheetName val="TB"/>
      <sheetName val="PETA SIRTU"/>
      <sheetName val="populasi"/>
      <sheetName val="2"/>
      <sheetName val="depres"/>
      <sheetName val="AF "/>
      <sheetName val="Asumtas"/>
      <sheetName val="Master BTBxx"/>
      <sheetName val="IMM - MAPPI"/>
      <sheetName val="Hal 4"/>
      <sheetName val="BoQ"/>
      <sheetName val="Tan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ki"/>
      <sheetName val="fin pro wartel"/>
      <sheetName val="fin pro warnet"/>
      <sheetName val="fin pro wartel+"/>
      <sheetName val="fin pro warnet+"/>
      <sheetName val="fin pro centers"/>
      <sheetName val="SUMMARY"/>
      <sheetName val="WARNET +"/>
      <sheetName val="WARNET"/>
      <sheetName val="WARTEL +"/>
      <sheetName val="WARTEL"/>
      <sheetName val="Pwr Point"/>
      <sheetName val="Sheet3"/>
      <sheetName val="Dafi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fin_pro_wartel"/>
      <sheetName val="fin_pro_warnet"/>
      <sheetName val="fin_pro_wartel+"/>
      <sheetName val="fin_pro_warnet+"/>
      <sheetName val="fin_pro_centers"/>
      <sheetName val="WARNET_+"/>
      <sheetName val="WARTEL_+"/>
      <sheetName val="Pwr_Point"/>
      <sheetName val="As"/>
      <sheetName val="JSiar"/>
      <sheetName val="Std-Prod KS"/>
      <sheetName val="BCT"/>
      <sheetName val="sp"/>
      <sheetName val="uin"/>
      <sheetName val="List"/>
      <sheetName val="FINISHING"/>
      <sheetName val="PLUMBING"/>
      <sheetName val="STRUKTUR"/>
      <sheetName val="Data"/>
      <sheetName val="% Lbr vs GP"/>
      <sheetName val="Elektrikal"/>
      <sheetName val="손익예상"/>
      <sheetName val="Du_lieu"/>
      <sheetName val="Revenue"/>
      <sheetName val="An. Beton"/>
      <sheetName val="harsat"/>
      <sheetName val="Proyeksi"/>
      <sheetName val="I"/>
      <sheetName val="Prod- Plasma"/>
      <sheetName val="Fill this out first___"/>
      <sheetName val="R"/>
      <sheetName val="fin_pro_wartel1"/>
      <sheetName val="fin_pro_warnet1"/>
      <sheetName val="fin_pro_wartel+1"/>
      <sheetName val="fin_pro_warnet+1"/>
      <sheetName val="fin_pro_centers1"/>
      <sheetName val="WARNET_+1"/>
      <sheetName val="WARTEL_+1"/>
      <sheetName val="Pwr_Point1"/>
      <sheetName val="Std-Prod_KS"/>
      <sheetName val="5_yr_val"/>
      <sheetName val="Graphs"/>
      <sheetName val="Input"/>
      <sheetName val="Financials"/>
      <sheetName val="_Summ_fin_"/>
      <sheetName val="Ring"/>
      <sheetName val="Rekap Piutang"/>
      <sheetName val="Cover"/>
      <sheetName val="Asumsi"/>
      <sheetName val="Cutleries"/>
      <sheetName val="Analisa BCT Permanen"/>
      <sheetName val="FORM-X-1"/>
      <sheetName val="TUG"/>
      <sheetName val="datasheet"/>
      <sheetName val="Sheet2"/>
      <sheetName val="Valid"/>
      <sheetName val="Catatan Diskusi"/>
      <sheetName val="HardCover"/>
      <sheetName val="Surat "/>
      <sheetName val="Pndahuluan"/>
      <sheetName val="d1"/>
      <sheetName val="d2"/>
      <sheetName val="d3"/>
      <sheetName val="PP"/>
      <sheetName val="Foto"/>
      <sheetName val="GS"/>
      <sheetName val="Peta"/>
      <sheetName val="Sanggahan"/>
      <sheetName val="SUB"/>
      <sheetName val="BA"/>
      <sheetName val="U-EK"/>
      <sheetName val="IL"/>
      <sheetName val="IM"/>
      <sheetName val="IKK1"/>
      <sheetName val="IKK2"/>
      <sheetName val="BTB"/>
      <sheetName val="PENILAI"/>
      <sheetName val="TOC"/>
      <sheetName val="AF"/>
      <sheetName val="Go"/>
      <sheetName val="Data Legal"/>
      <sheetName val="Tanah"/>
      <sheetName val="Bangunan"/>
      <sheetName val="Hitung"/>
      <sheetName val="Sarana"/>
      <sheetName val="Pasar-01"/>
      <sheetName val="Sum+Rekonsiliasi"/>
      <sheetName val="Pasar-02"/>
      <sheetName val="BCT-SAR"/>
      <sheetName val="PARA"/>
      <sheetName val="PB(B)"/>
      <sheetName val="KKI Projections_Inti_2"/>
      <sheetName val="Bi"/>
      <sheetName val="Analysis"/>
      <sheetName val="An_ Beton"/>
      <sheetName val="Rinci-Biaya"/>
      <sheetName val="Rinci-Pendapatan"/>
      <sheetName val="Pro-Base"/>
      <sheetName val="Sheet1 (3)"/>
      <sheetName val="Harga Bahan"/>
      <sheetName val="SITE-E"/>
      <sheetName val="5 yr val"/>
      <sheetName val="10 yr val"/>
      <sheetName val=" Summ fin."/>
      <sheetName val="GroundSupport Parameters Input"/>
      <sheetName val="Materials and Consumables Input"/>
      <sheetName val="Mining Parameters Input"/>
      <sheetName val="Inputs"/>
      <sheetName val="Bang-Non-St"/>
      <sheetName val="AT"/>
      <sheetName val="REMUNERASISTANDAR"/>
      <sheetName val="TABEL_DETASIR"/>
      <sheetName val="SETTING"/>
      <sheetName val="Detail_Asset"/>
      <sheetName val="12mar98 electronic"/>
      <sheetName val="Proc"/>
      <sheetName val="LS_Rutin"/>
      <sheetName val="DAF-2"/>
      <sheetName val="TOWN"/>
      <sheetName val="11b"/>
      <sheetName val="RESUME"/>
      <sheetName val="Biaya-Inv"/>
      <sheetName val="Scope of Works"/>
      <sheetName val="Data Blok2007"/>
      <sheetName val="A"/>
      <sheetName val="DES"/>
      <sheetName val="ISIAN"/>
      <sheetName val="budget idr"/>
      <sheetName val="ytd (dept)"/>
      <sheetName val="MHPP"/>
      <sheetName val="UPAH DAN BAHAN"/>
      <sheetName val="COST SUMM"/>
      <sheetName val="PKS"/>
      <sheetName val="ZIP"/>
      <sheetName val="B"/>
      <sheetName val="REKAP_STRUKTUR"/>
      <sheetName val="RATE"/>
      <sheetName val="villa"/>
      <sheetName val="Lap. bangunan"/>
      <sheetName val="JKT"/>
      <sheetName val="Gambar (2)"/>
    </sheetNames>
    <sheetDataSet>
      <sheetData sheetId="0" refreshError="1"/>
      <sheetData sheetId="1">
        <row r="2">
          <cell r="A2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I4">
            <v>0.3</v>
          </cell>
          <cell r="J4">
            <v>0.5</v>
          </cell>
        </row>
      </sheetData>
      <sheetData sheetId="7">
        <row r="16">
          <cell r="D16">
            <v>65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/>
      <sheetData sheetId="32">
        <row r="16">
          <cell r="D16">
            <v>0</v>
          </cell>
        </row>
      </sheetData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 (2)"/>
      <sheetName val="RASIO04"/>
      <sheetName val="ar03 (2)"/>
      <sheetName val="RASIO03"/>
      <sheetName val="ANALISIS"/>
      <sheetName val="AR KRYWN03_04"/>
      <sheetName val="ar04 (2)"/>
      <sheetName val="adjust"/>
      <sheetName val="cek hitung"/>
      <sheetName val="TOP SCH"/>
      <sheetName val="daftar isi"/>
      <sheetName val="AT"/>
      <sheetName val="SUPPORTING"/>
      <sheetName val="LK04"/>
      <sheetName val="CATATAN"/>
      <sheetName val="WS"/>
      <sheetName val="kki"/>
      <sheetName val="fin pro centers"/>
      <sheetName val="SUMMARY"/>
      <sheetName val="data"/>
      <sheetName val="Gambar Fisik"/>
      <sheetName val="As"/>
      <sheetName val="List"/>
      <sheetName val="Revenue"/>
      <sheetName val="input-cost"/>
      <sheetName val="JSiar"/>
      <sheetName val="BCT"/>
      <sheetName val="Profit Loss"/>
      <sheetName val="BCA"/>
      <sheetName val="Std-Prod KS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kap Piutang"/>
      <sheetName val="Shareholders' Equity"/>
      <sheetName val="DATA PEMB"/>
      <sheetName val="Sheet1"/>
      <sheetName val="Sheet1 (3)"/>
      <sheetName val="RESUME"/>
      <sheetName val="JKT"/>
      <sheetName val="Isian"/>
      <sheetName val="HSP"/>
      <sheetName val="An. Beton"/>
      <sheetName val="RESIDU"/>
      <sheetName val="FORM-X-1"/>
      <sheetName val="Cvr"/>
      <sheetName val="Data Pembanding "/>
      <sheetName val="Data Pembanding"/>
      <sheetName val="FINISHING"/>
      <sheetName val="PLUMBING"/>
      <sheetName val="STRUKTUR"/>
      <sheetName val="REMUNERASISTANDAR"/>
      <sheetName val="TABEL_DETASIR"/>
      <sheetName val="Fill this out first___"/>
      <sheetName val="AT_(2)"/>
      <sheetName val="ar03_(2)"/>
      <sheetName val="AR_KRYWN03_04"/>
      <sheetName val="ar04_(2)"/>
      <sheetName val="cek_hitung"/>
      <sheetName val="TOP_SCH"/>
      <sheetName val="daftar_isi"/>
      <sheetName val="fin_pro_centers"/>
      <sheetName val="Gambar_Fisik"/>
      <sheetName val="Profit_Loss"/>
      <sheetName val="Std-Prod_KS"/>
      <sheetName val="RATE"/>
      <sheetName val="NPDES02"/>
      <sheetName val="rab lt 2 bo"/>
      <sheetName val="5 yr val"/>
      <sheetName val="Graphs"/>
      <sheetName val="Input"/>
      <sheetName val="Financials"/>
      <sheetName val=" Summ fin."/>
      <sheetName val="exf"/>
      <sheetName val="Mesin"/>
      <sheetName val="AT_(2)1"/>
      <sheetName val="ar03_(2)1"/>
      <sheetName val="AR_KRYWN03_041"/>
      <sheetName val="ar04_(2)1"/>
      <sheetName val="cek_hitung1"/>
      <sheetName val="TOP_SCH1"/>
      <sheetName val="daftar_isi1"/>
      <sheetName val="fin_pro_centers1"/>
      <sheetName val="Gambar_Fisik1"/>
      <sheetName val="Std-Prod_KS1"/>
      <sheetName val="Profit_Loss1"/>
      <sheetName val="Rekap_Piutang1"/>
      <sheetName val="Shareholders'_Equity1"/>
      <sheetName val="DATA_PEMB1"/>
      <sheetName val="Sheet1_(3)1"/>
      <sheetName val="Rekap_Piutang"/>
      <sheetName val="Shareholders'_Equity"/>
      <sheetName val="DATA_PEMB"/>
      <sheetName val="Sheet1_(3)"/>
      <sheetName val="Permanent info"/>
      <sheetName val="RUPS"/>
      <sheetName val="Asumsi"/>
      <sheetName val="GeneralInfo"/>
      <sheetName val="Hitungan Bangunan"/>
      <sheetName val="10 yr val"/>
      <sheetName val="Alat"/>
      <sheetName val="Persiapan"/>
      <sheetName val="BILPL97"/>
      <sheetName val="MHPP"/>
      <sheetName val="name"/>
      <sheetName val="EQUIPMENT"/>
      <sheetName val="COST SUMM"/>
      <sheetName val="DAF-2"/>
      <sheetName val="% Lbr vs GP"/>
      <sheetName val="Daftar No MAPPI"/>
      <sheetName val="Pipe"/>
      <sheetName val="N Tnh"/>
      <sheetName val="DCF"/>
      <sheetName val="Performance_Assumptions"/>
      <sheetName val="gvl"/>
      <sheetName val="Analisa Bangunan 1 "/>
      <sheetName val="GL_Account"/>
      <sheetName val="CF-hot"/>
      <sheetName val="WP_1998"/>
      <sheetName val="2-JTW"/>
      <sheetName val="administrasi"/>
      <sheetName val="Ring"/>
      <sheetName val="NERACA"/>
      <sheetName val="BGN"/>
      <sheetName val="chemcal"/>
      <sheetName val="Gmd3"/>
      <sheetName val="BS-RTI"/>
      <sheetName val="IKK1"/>
      <sheetName val="TNH"/>
      <sheetName val="FINAL04"/>
      <sheetName val="Minilink Eqp EAB, CIP"/>
      <sheetName val="Data Harga Material"/>
      <sheetName val="Kandang"/>
      <sheetName val="daftar"/>
      <sheetName val="Income Statement"/>
      <sheetName val="Elektrikal"/>
      <sheetName val="TUG"/>
      <sheetName val="Cogen (New)"/>
      <sheetName val="Biaya-Inv"/>
      <sheetName val="metode"/>
      <sheetName val="Report"/>
      <sheetName val="KANTOR"/>
      <sheetName val="PT.GENTA"/>
      <sheetName val="BTB"/>
      <sheetName val="Isolasi Luar Dalam"/>
      <sheetName val="Isolasi Luar"/>
      <sheetName val="Analisa Upah _ Bahan Plum"/>
      <sheetName val="BQ-Tenis"/>
      <sheetName val="Arsitektur"/>
      <sheetName val="Material"/>
      <sheetName val="BOQ_Aula"/>
      <sheetName val="Prelim"/>
      <sheetName val="Analisa"/>
      <sheetName val="Mobilisasi"/>
      <sheetName val="PABRIK (2)"/>
      <sheetName val="PO"/>
      <sheetName val="Rekap Biaya"/>
      <sheetName val="Machine"/>
      <sheetName val="Cash-print"/>
      <sheetName val="PRINT CF"/>
      <sheetName val="Sat-Tan"/>
      <sheetName val="Cashfl"/>
      <sheetName val="PKS"/>
      <sheetName val="RMatl-Cons.Fig"/>
      <sheetName val="man power"/>
      <sheetName val="Sensi"/>
      <sheetName val="INDIRECT DETAIL"/>
      <sheetName val="GH Quantity"/>
      <sheetName val="INV"/>
      <sheetName val="B _ Norelec"/>
      <sheetName val="cost recovery"/>
      <sheetName val="Bilanz Bus.plan 2002"/>
      <sheetName val="fiscal depr(E)"/>
      <sheetName val="WB past"/>
      <sheetName val="Workshop"/>
      <sheetName val="AIC"/>
      <sheetName val="AOA"/>
      <sheetName val="ARC"/>
      <sheetName val="ATW"/>
      <sheetName val="FIM"/>
      <sheetName val="PTAI"/>
      <sheetName val="HIM"/>
      <sheetName val="Dumtk"/>
      <sheetName val="DD"/>
      <sheetName val="Bahan"/>
      <sheetName val="Upah"/>
      <sheetName val="ANALISA PEK.UMUM"/>
      <sheetName val="HARGA MATERIAL"/>
      <sheetName val="H.Satuan"/>
      <sheetName val="Bill of Qty MEP"/>
      <sheetName val="Harga Satuan"/>
      <sheetName val="SITE-E"/>
      <sheetName val="BBM-03"/>
      <sheetName val="Names"/>
      <sheetName val="Blk-M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AP"/>
      <sheetName val="Jad"/>
      <sheetName val="Sheet1"/>
      <sheetName val="Jangkauan"/>
      <sheetName val="Isian"/>
      <sheetName val="Past_LK"/>
      <sheetName val="kki"/>
      <sheetName val="fin pro centers"/>
      <sheetName val="SUMMARY"/>
      <sheetName val="FAK"/>
      <sheetName val="Asumsi"/>
      <sheetName val="BCT"/>
      <sheetName val="Bang"/>
      <sheetName val="AT"/>
      <sheetName val="GJ"/>
      <sheetName val="Resume "/>
      <sheetName val="List"/>
      <sheetName val="Fixset"/>
      <sheetName val="Isolasi Luar Dalam"/>
      <sheetName val="Isolasi Luar"/>
      <sheetName val="Depresiasi"/>
      <sheetName val="datasheet"/>
      <sheetName val="Analisa  (2)"/>
      <sheetName val="Past_LK1"/>
      <sheetName val="fin_pro_centers"/>
      <sheetName val="Resume_"/>
      <sheetName val="Financials"/>
      <sheetName val="10_yr_val"/>
      <sheetName val="Input"/>
      <sheetName val="PB(B)"/>
      <sheetName val="Daftar No MAPPI"/>
      <sheetName val="Revisi Final TV7"/>
      <sheetName val="Tanah"/>
      <sheetName val="Bgn"/>
      <sheetName val="Family"/>
      <sheetName val="hitungan bangunan "/>
      <sheetName val="datateknis"/>
      <sheetName val="Batam"/>
      <sheetName val="Data"/>
      <sheetName val="N Tnh"/>
      <sheetName val="OE"/>
      <sheetName val="Telephone &amp; KSO Rev"/>
      <sheetName val="Markup"/>
      <sheetName val="ZIP"/>
      <sheetName val="RESIDU"/>
      <sheetName val="An. Tanah"/>
      <sheetName val="D &amp; W sizes"/>
      <sheetName val="Check"/>
      <sheetName val="Recieved"/>
      <sheetName val="Shaker"/>
      <sheetName val="Time"/>
      <sheetName val="Form B-CF Legal"/>
      <sheetName val="Minilink Eqp EAB, CIP"/>
      <sheetName val="input-cost"/>
      <sheetName val="Profit Loss"/>
      <sheetName val="exf"/>
      <sheetName val="Pipe"/>
      <sheetName val="REMUNERASISTANDAR"/>
      <sheetName val="TABEL_DETASIR"/>
      <sheetName val="Data Harga Material"/>
      <sheetName val="BUKTI JURNAL"/>
      <sheetName val="Department"/>
      <sheetName val="SM Bgn"/>
      <sheetName val="SM Tnh"/>
      <sheetName val="PB_B_"/>
      <sheetName val="Loan"/>
      <sheetName val="Fin Exp"/>
      <sheetName val="FORM-X-1"/>
      <sheetName val="Analisa BCT"/>
      <sheetName val="Kaliandra"/>
      <sheetName val="Harga ME "/>
      <sheetName val="Du_lieu"/>
      <sheetName val="Detail"/>
      <sheetName val="PIK_QUO"/>
      <sheetName val="Tambahan asset"/>
      <sheetName val="ANGGARAN"/>
      <sheetName val="DATA "/>
      <sheetName val="ANALISA"/>
      <sheetName val="DATA-BASE"/>
      <sheetName val="As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PB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BCT"/>
      <sheetName val="JSiar"/>
      <sheetName val="As"/>
      <sheetName val="006"/>
      <sheetName val="_001"/>
      <sheetName val="kki"/>
      <sheetName val="fin pro centers"/>
      <sheetName val="SUMMARY"/>
      <sheetName val="T.material"/>
      <sheetName val="input-cost"/>
      <sheetName val="Depresiasi"/>
      <sheetName val="datasheet"/>
      <sheetName val="An. Beton"/>
      <sheetName val="Cvr"/>
      <sheetName val="A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data"/>
      <sheetName val="ZIP"/>
      <sheetName val="DATA_UMUM"/>
      <sheetName val="Safety_Margin"/>
      <sheetName val="Data_1"/>
      <sheetName val="Data_2"/>
      <sheetName val="Data_3"/>
      <sheetName val="Data_4"/>
      <sheetName val="Data_5"/>
      <sheetName val="fin_pro_centers"/>
      <sheetName val="T_material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Res (TB)"/>
      <sheetName val="Daftar No MAPPI"/>
      <sheetName val="RESIDU"/>
      <sheetName val="Data Harga Material"/>
      <sheetName val="Ring"/>
      <sheetName val="GL_Account"/>
      <sheetName val="Bang-Non-St"/>
      <sheetName val="Rinci-Biaya"/>
      <sheetName val="Rinci-Pendapatan"/>
      <sheetName val="Resume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Irregular Income"/>
      <sheetName val="FE-1770.P1"/>
      <sheetName val="TABEL HARGA"/>
      <sheetName val="DATA_UMUM1"/>
      <sheetName val="Safety_Margin1"/>
      <sheetName val="Data_11"/>
      <sheetName val="Data_21"/>
      <sheetName val="Data_31"/>
      <sheetName val="Data_41"/>
      <sheetName val="Data_51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WP"/>
      <sheetName val="Kend"/>
      <sheetName val="Alber"/>
      <sheetName val="Trail"/>
      <sheetName val="Permanent info"/>
      <sheetName val="NPDES02"/>
      <sheetName val="RESIDU-3"/>
      <sheetName val="NERACA"/>
      <sheetName val="Drilldown parametrico"/>
      <sheetName val="NRC_2"/>
      <sheetName val="prg-old"/>
      <sheetName val="B-Ops-KS"/>
      <sheetName val="HRG BHN"/>
      <sheetName val="FORM X COST"/>
      <sheetName val="Analisa 2"/>
      <sheetName val="Standarisasi"/>
      <sheetName val="Analisa ruko"/>
      <sheetName val="Pembanding Hal 10"/>
      <sheetName val="Pengantar Hal 2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Analisa BCT"/>
      <sheetName val="Kaliandra"/>
      <sheetName val="Data Material Lokal"/>
      <sheetName val="Inputs"/>
      <sheetName val="BCR"/>
      <sheetName val="Sat. Pek."/>
      <sheetName val="98003-33"/>
      <sheetName val="TERM OF PAYMENT"/>
      <sheetName val="Cost Coba Rev"/>
      <sheetName val="TM"/>
      <sheetName val="GeneralInfo"/>
      <sheetName val="kurs"/>
      <sheetName val="SALDO"/>
      <sheetName val="EurotoolsXRates"/>
      <sheetName val="Daftar Isi"/>
      <sheetName val="Plat"/>
      <sheetName val="daf_3_OK_"/>
      <sheetName val="daf_7_OK_"/>
      <sheetName val="Harga Material Lokal"/>
      <sheetName val="ARPU-override"/>
      <sheetName val="BCT-2013"/>
      <sheetName val="PIK_QUO"/>
      <sheetName val="populasi"/>
      <sheetName val="Client AJE"/>
      <sheetName val="REMUNERASISTANDAR"/>
      <sheetName val="TABEL_DETASIR"/>
      <sheetName val="12"/>
      <sheetName val="Sat Bahan"/>
      <sheetName val="Sat Alat"/>
      <sheetName val="Sat Upah"/>
      <sheetName val="U-EK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Tenancy Sch"/>
      <sheetName val="Capitalisation"/>
      <sheetName val="Outgoings"/>
      <sheetName val="JKT"/>
      <sheetName val="PP"/>
      <sheetName val="Hit Bgn"/>
      <sheetName val="datateknis"/>
      <sheetName val="upah"/>
      <sheetName val="Draft"/>
      <sheetName val="Dat-Bgt"/>
      <sheetName val="RATE"/>
      <sheetName val="FAK"/>
      <sheetName val="HPP"/>
      <sheetName val="Ktr"/>
      <sheetName val="F ALARM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Kebun 510 kav o6"/>
      <sheetName val="Gmd3"/>
      <sheetName val="RT"/>
      <sheetName val="COA"/>
      <sheetName val="TB"/>
      <sheetName val="5 yr val"/>
      <sheetName val="Graphs"/>
      <sheetName val="Input"/>
      <sheetName val="10 yr val"/>
      <sheetName val="Financials"/>
      <sheetName val=" Summ fin."/>
      <sheetName val="SITE-E"/>
      <sheetName val="Asumsi"/>
      <sheetName val="Std-Prod KS"/>
      <sheetName val="rab 4"/>
      <sheetName val="Bahan Upah"/>
      <sheetName val="Harga Bahan"/>
      <sheetName val="Denpasar"/>
      <sheetName val="cost recovery"/>
      <sheetName val="DAF-1"/>
      <sheetName val="TOWN"/>
      <sheetName val="KEUANGAN"/>
      <sheetName val="TOTAL"/>
      <sheetName val="B-Ops-Sawit"/>
      <sheetName val="Biaya-Inv"/>
      <sheetName val="B _ Norelec"/>
      <sheetName val="September"/>
      <sheetName val="MHPP"/>
      <sheetName val="Menu List"/>
      <sheetName val="C"/>
      <sheetName val="Exc. Rate"/>
      <sheetName val="8"/>
      <sheetName val="Harga Sat"/>
      <sheetName val="BBM"/>
      <sheetName val="Transport "/>
      <sheetName val="Input sheet on Prices"/>
      <sheetName val="Cons"/>
      <sheetName val="Running_Acc"/>
      <sheetName val="Sheet1 (3)"/>
      <sheetName val="01A- RAB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BTB"/>
      <sheetName val="Spek"/>
      <sheetName val="IL"/>
      <sheetName val="DEPR"/>
      <sheetName val="IM"/>
      <sheetName val="IKK"/>
      <sheetName val="dt1"/>
      <sheetName val="Sheet4"/>
      <sheetName val="IMM"/>
      <sheetName val="IL 2016"/>
      <sheetName val="Sheet6"/>
      <sheetName val="Compatibility Report"/>
      <sheetName val="HITAM ULU"/>
      <sheetName val="RENCANA KERJA"/>
      <sheetName val="REKAP"/>
      <sheetName val="REKAP Tbh"/>
      <sheetName val="Analisa BCT Permanen"/>
      <sheetName val="BQ_E20_02_Rp_"/>
      <sheetName val="kumpulan"/>
      <sheetName val="Fill this out first___"/>
      <sheetName val="Harga Satuan"/>
      <sheetName val="1.Isian"/>
      <sheetName val="BCTbang"/>
      <sheetName val="FAKTOR"/>
      <sheetName val="Production"/>
      <sheetName val="op-details"/>
      <sheetName val="TBS"/>
      <sheetName val="Mill"/>
      <sheetName val="Ex_Rate"/>
      <sheetName val="Hargamat"/>
      <sheetName val="FORM-B1"/>
      <sheetName val="BSHO Report"/>
      <sheetName val="Performance_Assumptions"/>
      <sheetName val="BC Data"/>
      <sheetName val="Investment Valuation"/>
      <sheetName val="LIST ANHARSAT"/>
      <sheetName val="Pro_Base"/>
      <sheetName val="P&amp;L98"/>
      <sheetName val="OE"/>
      <sheetName val="Des"/>
      <sheetName val="Harga"/>
      <sheetName val="Multiple Spreadsheets"/>
      <sheetName val="FINISHING"/>
      <sheetName val="PLUMBING"/>
      <sheetName val="STRUKTUR"/>
      <sheetName val="04.GS"/>
      <sheetName val="BCA"/>
      <sheetName val="Cashflow"/>
      <sheetName val="BRI Giro"/>
      <sheetName val="data pendamping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7">
          <cell r="B17" t="str">
            <v>Darat, urugan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Adjusment Tanah"/>
      <sheetName val="List"/>
      <sheetName val="JSiar"/>
      <sheetName val="Adjusment_Tanah"/>
      <sheetName val="As"/>
      <sheetName val="Isian"/>
      <sheetName val="may'03"/>
      <sheetName val="N Tnh"/>
      <sheetName val="AT"/>
      <sheetName val="BP00"/>
      <sheetName val="Adjusment_Tanah1"/>
      <sheetName val="006"/>
      <sheetName val="_001"/>
      <sheetName val="Cvr"/>
      <sheetName val="OE"/>
      <sheetName val="kki"/>
      <sheetName val="fin pro centers"/>
      <sheetName val="SUMMARY"/>
      <sheetName val="LISTRIK"/>
      <sheetName val="Pen.Bang. 3"/>
      <sheetName val="Lap.Pen. 1"/>
      <sheetName val=" INCOME STATEMENT"/>
      <sheetName val="VLOOK"/>
      <sheetName val="TOTAL"/>
      <sheetName val="DT Properti 3"/>
      <sheetName val="Std R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FAV"/>
      <sheetName val="21s"/>
      <sheetName val="28"/>
      <sheetName val="2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BCT"/>
      <sheetName val="DENAH"/>
      <sheetName val="Bangunan"/>
      <sheetName val="Harga Satuan"/>
      <sheetName val="rab lt 2 bo"/>
      <sheetName val="FORM X COST"/>
      <sheetName val="Pipe"/>
      <sheetName val="B-Ops-Sawit"/>
      <sheetName val="Inv"/>
      <sheetName val="Biaya-Inv"/>
      <sheetName val="Asumsi"/>
      <sheetName val="NS"/>
      <sheetName val="GeneralInfo"/>
      <sheetName val="Marshal"/>
      <sheetName val="Bill of Qty MEP"/>
      <sheetName val="Factors"/>
      <sheetName val="Grading"/>
      <sheetName val="Huruf-INV"/>
      <sheetName val="JD"/>
      <sheetName val="GRFK BJR_TT_00"/>
      <sheetName val="GRFK BJR_TT_01"/>
      <sheetName val="GRFK BJR_TT_02"/>
      <sheetName val="GRFK BJR_TT_04"/>
      <sheetName val="GRFK BJR_SBB_01"/>
      <sheetName val="GRFK BJR_SBH_02"/>
      <sheetName val="GRFK BJR_SBH_03"/>
      <sheetName val="GRFK BJR_TNB_04"/>
      <sheetName val="GRFK BJR_SBU_04"/>
      <sheetName val="tonper Ha_TT 2000"/>
      <sheetName val="DATA _TM _2_"/>
      <sheetName val="DATA TAHUN TANAM"/>
      <sheetName val="Pendekatan Pasar"/>
      <sheetName val="Assumptions"/>
      <sheetName val="NRC_2"/>
      <sheetName val="Panel"/>
      <sheetName val="#REF"/>
      <sheetName val="PB(B)"/>
      <sheetName val="Perincian"/>
      <sheetName val="Exc. Rate"/>
      <sheetName val="REKAP"/>
      <sheetName val="REKAP Tbh"/>
      <sheetName val="Input sheet on Prices"/>
      <sheetName val="TABEL HARGA"/>
      <sheetName val="BTB"/>
      <sheetName val="Resume"/>
      <sheetName val="Analisa Upah _ Bahan Plum"/>
      <sheetName val="Produksi Juli08"/>
      <sheetName val="BOW"/>
      <sheetName val="K-9 Ok"/>
      <sheetName val="UPAH DAN BAHAN"/>
      <sheetName val="8"/>
      <sheetName val="EE-PROP"/>
      <sheetName val="ETAB 1"/>
      <sheetName val="FORM-X-1"/>
      <sheetName val="GS Tanah Kalimas Baru (2)"/>
      <sheetName val="10 yr val"/>
      <sheetName val="Input"/>
      <sheetName val="Isolasi Luar Dalam"/>
      <sheetName val="Isolasi Luar"/>
      <sheetName val="Bhn"/>
      <sheetName val="New Adjusment Tanah"/>
      <sheetName val="ISI1108B"/>
      <sheetName val="Rekap Direct Cost"/>
      <sheetName val="BP1_23"/>
      <sheetName val="SM Bgn"/>
      <sheetName val="SM Tnh"/>
      <sheetName val="C"/>
      <sheetName val="01A- RAB"/>
      <sheetName val="FINISHING"/>
      <sheetName val="data pendamping"/>
      <sheetName val="Sheet1"/>
      <sheetName val="prg-old"/>
      <sheetName val="Cad Persediaan"/>
      <sheetName val="Aging AR"/>
      <sheetName val="ocean voyage"/>
      <sheetName val="Multiple Spreadsheets"/>
      <sheetName val="Implementation"/>
      <sheetName val="HWSW1"/>
      <sheetName val="X-file"/>
      <sheetName val="INDIRECT DETAIL"/>
      <sheetName val="op-details"/>
      <sheetName val="Mat"/>
      <sheetName val="Inputs"/>
      <sheetName val="Bgn-Ingg PLANTATION"/>
      <sheetName val="REMUNERASISTANDAR"/>
      <sheetName val="TABEL_DETASIR"/>
      <sheetName val="BANGUNAN UTAMA"/>
      <sheetName val="Input-Expected Case"/>
      <sheetName val="ANALISA PEK.UMUM"/>
      <sheetName val="Depresiasi"/>
      <sheetName val="UPAH &amp; BAHAN"/>
      <sheetName val="Mobil"/>
      <sheetName val="HALAMAN 1-60"/>
      <sheetName val="H.Satuan"/>
      <sheetName val="Input O&amp;M"/>
      <sheetName val="ELEMENT SUM"/>
      <sheetName val="AC"/>
      <sheetName val="Perhitungan NPW"/>
      <sheetName val="FASILITAS"/>
      <sheetName val="HARGA"/>
      <sheetName val="TOWN"/>
      <sheetName val="PBG_2"/>
      <sheetName val="CJE"/>
      <sheetName val="Ten"/>
      <sheetName val="DATA"/>
      <sheetName val="RATE"/>
      <sheetName val="Analisa BCT Permanen"/>
      <sheetName val="RESIDU-3"/>
      <sheetName val="Peta"/>
      <sheetName val="Data SRL"/>
      <sheetName val="Data Prod_Graf"/>
      <sheetName val="kurs"/>
      <sheetName val="Adjusment_Tanah2"/>
      <sheetName val="N_Tnh"/>
      <sheetName val="_INCOME_STATEMENT"/>
      <sheetName val="fin_pro_centers"/>
      <sheetName val="Pen_Bang__3"/>
      <sheetName val="Lap_Pen__1"/>
      <sheetName val="DT_Properti_3"/>
      <sheetName val="Std_RT"/>
      <sheetName val="rab_lt_2_bo"/>
      <sheetName val="REKAP_Tbh"/>
      <sheetName val="Adjusment_Tanah3"/>
      <sheetName val="N_Tnh1"/>
      <sheetName val="_INCOME_STATEMENT1"/>
      <sheetName val="fin_pro_centers1"/>
      <sheetName val="Pen_Bang__31"/>
      <sheetName val="Lap_Pen__11"/>
      <sheetName val="DT_Properti_31"/>
      <sheetName val="Std_RT1"/>
      <sheetName val="rab_lt_2_bo1"/>
      <sheetName val="REKAP_Tbh1"/>
      <sheetName val="Adjusment_Tanah6"/>
      <sheetName val="N_Tnh4"/>
      <sheetName val="_INCOME_STATEMENT4"/>
      <sheetName val="fin_pro_centers4"/>
      <sheetName val="Pen_Bang__34"/>
      <sheetName val="Lap_Pen__14"/>
      <sheetName val="DT_Properti_34"/>
      <sheetName val="Std_RT4"/>
      <sheetName val="rab_lt_2_bo4"/>
      <sheetName val="REKAP_Tbh4"/>
      <sheetName val="Adjusment_Tanah4"/>
      <sheetName val="N_Tnh2"/>
      <sheetName val="_INCOME_STATEMENT2"/>
      <sheetName val="fin_pro_centers2"/>
      <sheetName val="Pen_Bang__32"/>
      <sheetName val="Lap_Pen__12"/>
      <sheetName val="DT_Properti_32"/>
      <sheetName val="Std_RT2"/>
      <sheetName val="rab_lt_2_bo2"/>
      <sheetName val="REKAP_Tbh2"/>
      <sheetName val="Adjusment_Tanah5"/>
      <sheetName val="N_Tnh3"/>
      <sheetName val="_INCOME_STATEMENT3"/>
      <sheetName val="fin_pro_centers3"/>
      <sheetName val="Pen_Bang__33"/>
      <sheetName val="Lap_Pen__13"/>
      <sheetName val="DT_Properti_33"/>
      <sheetName val="Std_RT3"/>
      <sheetName val="rab_lt_2_bo3"/>
      <sheetName val="REKAP_Tbh3"/>
      <sheetName val="Sheet1 (3)"/>
      <sheetName val="BILPL97"/>
      <sheetName val="LOG 11"/>
      <sheetName val="PKB"/>
      <sheetName val="Analisa"/>
      <sheetName val="Analysis"/>
      <sheetName val="REKAP GEDUNG UTAMA"/>
      <sheetName val="5500"/>
      <sheetName val="6100"/>
      <sheetName val="7000"/>
      <sheetName val="5100"/>
    </sheetNames>
    <sheetDataSet>
      <sheetData sheetId="0">
        <row r="39">
          <cell r="B39" t="str">
            <v>I</v>
          </cell>
        </row>
      </sheetData>
      <sheetData sheetId="1"/>
      <sheetData sheetId="2">
        <row r="1">
          <cell r="B1" t="str">
            <v>Tanah Kosong</v>
          </cell>
        </row>
        <row r="39">
          <cell r="B39" t="str">
            <v>I</v>
          </cell>
        </row>
        <row r="40">
          <cell r="B40" t="str">
            <v>II</v>
          </cell>
        </row>
        <row r="41">
          <cell r="B41" t="str">
            <v>III</v>
          </cell>
        </row>
        <row r="42">
          <cell r="B42" t="str">
            <v>IV</v>
          </cell>
        </row>
        <row r="43">
          <cell r="B43" t="str">
            <v>V</v>
          </cell>
        </row>
        <row r="44">
          <cell r="B44" t="str">
            <v>-</v>
          </cell>
        </row>
        <row r="50">
          <cell r="B50" t="str">
            <v>Resident</v>
          </cell>
        </row>
        <row r="51">
          <cell r="B51" t="str">
            <v>Komersial</v>
          </cell>
        </row>
        <row r="52">
          <cell r="B52" t="str">
            <v>Industri</v>
          </cell>
        </row>
        <row r="53">
          <cell r="B53" t="str">
            <v>Campuran</v>
          </cell>
        </row>
        <row r="54">
          <cell r="B54" t="str">
            <v>-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Ops-Sawit"/>
      <sheetName val="Biaya-Inv"/>
      <sheetName val="Inv"/>
      <sheetName val="Sheet1"/>
      <sheetName val="Chart1"/>
      <sheetName val="Sensitif"/>
      <sheetName val="Rincian"/>
      <sheetName val="H1"/>
      <sheetName val="H2"/>
      <sheetName val="Plasma"/>
      <sheetName val="R-Inti"/>
      <sheetName val="Konsolidasi"/>
      <sheetName val="PKS"/>
      <sheetName val="N-Tnmn"/>
      <sheetName val="Asumsi"/>
      <sheetName val="Prod"/>
      <sheetName val="List"/>
      <sheetName val="may'03"/>
      <sheetName val=" INCOME STATEMENT"/>
      <sheetName val="Huruf-INV"/>
      <sheetName val="As"/>
      <sheetName val="B-Ops-KS"/>
      <sheetName val="Depresiasi"/>
      <sheetName val="T.material"/>
      <sheetName val="FINISHING"/>
      <sheetName val="PLUMBING"/>
      <sheetName val="STRUKTUR"/>
      <sheetName val="JSiar"/>
      <sheetName val="LKU-2007-01-17"/>
      <sheetName val="OE"/>
      <sheetName val="Des"/>
      <sheetName val="HargaSat"/>
      <sheetName val="PP"/>
      <sheetName val="_INCOME_STATEMENT"/>
      <sheetName val="Pipe"/>
      <sheetName val="PB(B)"/>
      <sheetName val="RT"/>
      <sheetName val="TBM"/>
      <sheetName val="RBSB"/>
      <sheetName val="FORM-X-1"/>
      <sheetName val="Harga Satuan"/>
      <sheetName val="SM Bgn"/>
      <sheetName val="SM Tnh"/>
      <sheetName val="RESIDU-3"/>
      <sheetName val="Pro-Base"/>
      <sheetName val="Add-rev"/>
      <sheetName val="Analisa Upah _ Bahan Plum"/>
      <sheetName val="data"/>
      <sheetName val="TABEL HARGA"/>
      <sheetName val="Grading"/>
      <sheetName val="Minamas"/>
      <sheetName val="Posisi Stock"/>
      <sheetName val="HARGA &amp; TARIF"/>
      <sheetName val="Dev-Cost"/>
      <sheetName val="NS"/>
      <sheetName val="AVG2_JULI2003"/>
      <sheetName val="N Tnh"/>
      <sheetName val="Bill of Qty MEP"/>
      <sheetName val="ISIAN"/>
      <sheetName val="Std-Prod KS"/>
      <sheetName val="MASTER"/>
      <sheetName val="5"/>
      <sheetName val="BP1_23"/>
      <sheetName val="bayar_04_fak"/>
      <sheetName val="Hua Yang Quarterly"/>
      <sheetName val="VLOOK"/>
      <sheetName val="BBM-03"/>
      <sheetName val="DATA "/>
      <sheetName val="BCT"/>
      <sheetName val="rab lt 2 bo"/>
      <sheetName val="hasil nilai"/>
      <sheetName val="BS pricing"/>
      <sheetName val="X-file"/>
      <sheetName val="ACT PROD"/>
      <sheetName val="PLAN PROD"/>
      <sheetName val="kki"/>
      <sheetName val="fin pro centers"/>
      <sheetName val="SUMMARY"/>
      <sheetName val="KAS_BNK"/>
      <sheetName val="ARUS KAS"/>
      <sheetName val="10 yr val"/>
      <sheetName val="Input"/>
      <sheetName val="Financials"/>
      <sheetName val="BOW"/>
      <sheetName val="FORM X COST"/>
      <sheetName val="Customer"/>
      <sheetName val="Investment Valuation"/>
      <sheetName val="Juli"/>
      <sheetName val="CJE"/>
      <sheetName val="kumpulan"/>
      <sheetName val="rab g. menara pengawas"/>
      <sheetName val="rumus"/>
      <sheetName val="HRG BHN"/>
      <sheetName val="K-9 Ok"/>
      <sheetName val="H.Satuan"/>
      <sheetName val="Pryk Prod TBS"/>
      <sheetName val="Cutleries"/>
      <sheetName val="COST-SUM"/>
      <sheetName val="harsat"/>
      <sheetName val="bill_8 Ceiling mb"/>
      <sheetName val="ELEMENT SUM"/>
      <sheetName val="AN-CH2"/>
      <sheetName val="cost recovery"/>
      <sheetName val="HB"/>
      <sheetName val="PERSIAPAN"/>
      <sheetName val="UTILITAS"/>
      <sheetName val="Tabel"/>
      <sheetName val="HB "/>
      <sheetName val="Harga"/>
      <sheetName val="Elektrikal"/>
      <sheetName val="P21-1"/>
      <sheetName val="Mobilisasi"/>
      <sheetName val="Analisa"/>
      <sheetName val="Input O&amp;M"/>
      <sheetName val="Analisa BCT"/>
      <sheetName val="mA THP III"/>
      <sheetName val="jurnal"/>
      <sheetName val="Peta"/>
      <sheetName val="Multiple Spreadsheets"/>
      <sheetName val="TERM OF PAYMENT"/>
      <sheetName val="HARGA MATERIAL"/>
      <sheetName val="Asm"/>
      <sheetName val="PrBS"/>
      <sheetName val="PrDepr"/>
      <sheetName val="PrIS"/>
      <sheetName val="BCR"/>
      <sheetName val="Cashflow"/>
      <sheetName val="Sat-Tan"/>
      <sheetName val="Infrastruktur"/>
      <sheetName val="ocean voyage"/>
      <sheetName val="KODEREKG"/>
      <sheetName val="HITAM ULU"/>
      <sheetName val="ANALISA PEK.UMUM"/>
      <sheetName val="PAK4"/>
      <sheetName val="hitung"/>
    </sheetNames>
    <sheetDataSet>
      <sheetData sheetId="0">
        <row r="2">
          <cell r="E2">
            <v>32.4</v>
          </cell>
        </row>
      </sheetData>
      <sheetData sheetId="1">
        <row r="5">
          <cell r="B5">
            <v>1</v>
          </cell>
        </row>
        <row r="33">
          <cell r="D33">
            <v>0.2</v>
          </cell>
        </row>
        <row r="36">
          <cell r="E36">
            <v>4000</v>
          </cell>
        </row>
      </sheetData>
      <sheetData sheetId="2">
        <row r="5">
          <cell r="B5">
            <v>1</v>
          </cell>
          <cell r="C5" t="str">
            <v>Kebun Plasma</v>
          </cell>
          <cell r="D5">
            <v>2007</v>
          </cell>
          <cell r="E5">
            <v>500</v>
          </cell>
          <cell r="F5">
            <v>1690304.4178124149</v>
          </cell>
          <cell r="G5">
            <v>914514.0225000002</v>
          </cell>
          <cell r="H5">
            <v>974471.71499999985</v>
          </cell>
          <cell r="I5">
            <v>866788.12499999988</v>
          </cell>
          <cell r="J5">
            <v>1950390.542752706</v>
          </cell>
          <cell r="K5">
            <v>2093156.4067989748</v>
          </cell>
          <cell r="L5">
            <v>2029007.5405720314</v>
          </cell>
          <cell r="M5">
            <v>416347.35922499996</v>
          </cell>
          <cell r="N5">
            <v>387009</v>
          </cell>
          <cell r="O5">
            <v>134400</v>
          </cell>
          <cell r="P5">
            <v>262500</v>
          </cell>
          <cell r="Q5">
            <v>131250</v>
          </cell>
          <cell r="R5">
            <v>39375</v>
          </cell>
          <cell r="S5">
            <v>108928.13085119915</v>
          </cell>
          <cell r="T5">
            <v>599922.11302561639</v>
          </cell>
          <cell r="U5">
            <v>3074.8869799999993</v>
          </cell>
          <cell r="V5">
            <v>41.099999999999994</v>
          </cell>
          <cell r="W5">
            <v>60.12658227848101</v>
          </cell>
          <cell r="X5" t="str">
            <v>Mineral</v>
          </cell>
          <cell r="Y5">
            <v>12598364.373537943</v>
          </cell>
          <cell r="Z5">
            <v>25196.728747075886</v>
          </cell>
          <cell r="AA5" t="str">
            <v>2007Mineral</v>
          </cell>
          <cell r="AB5" t="str">
            <v>Plasma</v>
          </cell>
          <cell r="AC5" t="str">
            <v>a</v>
          </cell>
        </row>
        <row r="6">
          <cell r="B6">
            <v>2</v>
          </cell>
          <cell r="C6" t="str">
            <v>Kebun Plasma</v>
          </cell>
          <cell r="D6">
            <v>2008</v>
          </cell>
          <cell r="E6">
            <v>428.35000000000036</v>
          </cell>
          <cell r="F6">
            <v>1520487.984476892</v>
          </cell>
          <cell r="G6">
            <v>822637.37122953834</v>
          </cell>
          <cell r="H6">
            <v>876571.4141525256</v>
          </cell>
          <cell r="I6">
            <v>779706.25602187566</v>
          </cell>
          <cell r="J6">
            <v>1754444.5568750568</v>
          </cell>
          <cell r="K6">
            <v>1882867.4483899176</v>
          </cell>
          <cell r="L6">
            <v>1825163.2980084636</v>
          </cell>
          <cell r="M6">
            <v>374519.02178046067</v>
          </cell>
          <cell r="N6">
            <v>348128.14081500028</v>
          </cell>
          <cell r="O6">
            <v>120897.5040000001</v>
          </cell>
          <cell r="P6">
            <v>236127.9375000002</v>
          </cell>
          <cell r="Q6">
            <v>118063.9687500001</v>
          </cell>
          <cell r="R6">
            <v>35419.190625000032</v>
          </cell>
          <cell r="S6">
            <v>97984.666185233509</v>
          </cell>
          <cell r="T6">
            <v>539650.93794049823</v>
          </cell>
          <cell r="U6">
            <v>3074.8869799999993</v>
          </cell>
          <cell r="V6">
            <v>41.099999999999994</v>
          </cell>
          <cell r="W6">
            <v>60.12658227848101</v>
          </cell>
          <cell r="X6" t="str">
            <v>Mineral</v>
          </cell>
          <cell r="Y6">
            <v>11332669.696750466</v>
          </cell>
          <cell r="Z6">
            <v>26456.565184429688</v>
          </cell>
          <cell r="AA6" t="str">
            <v>2008Mineral</v>
          </cell>
          <cell r="AB6" t="str">
            <v>Plasma</v>
          </cell>
          <cell r="AC6" t="str">
            <v>b</v>
          </cell>
        </row>
        <row r="7">
          <cell r="B7">
            <v>3</v>
          </cell>
          <cell r="C7" t="str">
            <v>Kebun Inti</v>
          </cell>
          <cell r="D7">
            <v>2007</v>
          </cell>
          <cell r="E7">
            <v>2000</v>
          </cell>
          <cell r="F7">
            <v>13408974.136999728</v>
          </cell>
          <cell r="G7">
            <v>3658056.0900000008</v>
          </cell>
          <cell r="H7">
            <v>3897886.8599999994</v>
          </cell>
          <cell r="I7">
            <v>3467152.4999999995</v>
          </cell>
          <cell r="J7">
            <v>7801562.1710108239</v>
          </cell>
          <cell r="K7">
            <v>8372625.6271958994</v>
          </cell>
          <cell r="L7">
            <v>8116030.1622881256</v>
          </cell>
          <cell r="M7">
            <v>1665389.4368999999</v>
          </cell>
          <cell r="N7">
            <v>1548036</v>
          </cell>
          <cell r="O7">
            <v>537600</v>
          </cell>
          <cell r="P7">
            <v>1050000</v>
          </cell>
          <cell r="Q7">
            <v>525000</v>
          </cell>
          <cell r="R7">
            <v>157500</v>
          </cell>
          <cell r="S7">
            <v>435712.52340479661</v>
          </cell>
          <cell r="T7">
            <v>0</v>
          </cell>
          <cell r="U7">
            <v>3074.8869799999993</v>
          </cell>
          <cell r="V7">
            <v>41.099999999999994</v>
          </cell>
          <cell r="W7">
            <v>60.12658227848101</v>
          </cell>
          <cell r="X7" t="str">
            <v>Mineral</v>
          </cell>
          <cell r="Y7">
            <v>54641525.507799372</v>
          </cell>
          <cell r="Z7">
            <v>27320.762753899686</v>
          </cell>
          <cell r="AA7" t="str">
            <v>2007Mineral</v>
          </cell>
          <cell r="AB7" t="str">
            <v>Inti</v>
          </cell>
          <cell r="AC7" t="str">
            <v>c</v>
          </cell>
        </row>
        <row r="8">
          <cell r="B8">
            <v>4</v>
          </cell>
          <cell r="C8" t="str">
            <v>Kebun Inti</v>
          </cell>
          <cell r="D8">
            <v>2008</v>
          </cell>
          <cell r="E8">
            <v>2000</v>
          </cell>
          <cell r="F8">
            <v>13679422.843849715</v>
          </cell>
          <cell r="G8">
            <v>3840958.8945000009</v>
          </cell>
          <cell r="H8">
            <v>4092781.2029999997</v>
          </cell>
          <cell r="I8">
            <v>3640510.125</v>
          </cell>
          <cell r="J8">
            <v>8191640.279561365</v>
          </cell>
          <cell r="K8">
            <v>8791256.9085556958</v>
          </cell>
          <cell r="L8">
            <v>8521831.6704025306</v>
          </cell>
          <cell r="M8">
            <v>1748658.9087449999</v>
          </cell>
          <cell r="N8">
            <v>1625437.7999999998</v>
          </cell>
          <cell r="O8">
            <v>564480</v>
          </cell>
          <cell r="P8">
            <v>1102500</v>
          </cell>
          <cell r="Q8">
            <v>551250</v>
          </cell>
          <cell r="R8">
            <v>165375</v>
          </cell>
          <cell r="S8">
            <v>457498.14957503643</v>
          </cell>
          <cell r="T8">
            <v>0</v>
          </cell>
          <cell r="U8">
            <v>3074.8869799999993</v>
          </cell>
          <cell r="V8">
            <v>41.099999999999994</v>
          </cell>
          <cell r="W8">
            <v>60.12658227848101</v>
          </cell>
          <cell r="X8" t="str">
            <v>Mineral</v>
          </cell>
          <cell r="Y8">
            <v>56973601.783189334</v>
          </cell>
          <cell r="Z8">
            <v>28486.800891594667</v>
          </cell>
          <cell r="AA8" t="str">
            <v>2008Mineral</v>
          </cell>
          <cell r="AB8" t="str">
            <v>Inti</v>
          </cell>
          <cell r="AC8" t="str">
            <v>d</v>
          </cell>
        </row>
        <row r="9">
          <cell r="B9">
            <v>5</v>
          </cell>
          <cell r="C9" t="str">
            <v>Kebun Inti</v>
          </cell>
          <cell r="D9">
            <v>2009</v>
          </cell>
          <cell r="E9">
            <v>1260.6499999999996</v>
          </cell>
          <cell r="F9">
            <v>8801476.3142520469</v>
          </cell>
          <cell r="G9">
            <v>2542105.0359344981</v>
          </cell>
          <cell r="H9">
            <v>2708771.427370023</v>
          </cell>
          <cell r="I9">
            <v>2409439.7717676559</v>
          </cell>
          <cell r="J9">
            <v>5421565.442175243</v>
          </cell>
          <cell r="K9">
            <v>5818416.4614296341</v>
          </cell>
          <cell r="L9">
            <v>5640099.725028798</v>
          </cell>
          <cell r="M9">
            <v>1157334.5979874264</v>
          </cell>
          <cell r="N9">
            <v>1075781.7853492498</v>
          </cell>
          <cell r="O9">
            <v>373596.14879999991</v>
          </cell>
          <cell r="P9">
            <v>729679.97812499991</v>
          </cell>
          <cell r="Q9">
            <v>364839.98906249995</v>
          </cell>
          <cell r="R9">
            <v>109451.99671874997</v>
          </cell>
          <cell r="S9">
            <v>302791.14718742901</v>
          </cell>
          <cell r="T9">
            <v>0</v>
          </cell>
          <cell r="U9">
            <v>3074.8869799999993</v>
          </cell>
          <cell r="V9">
            <v>41.099999999999994</v>
          </cell>
          <cell r="W9">
            <v>60.12658227848101</v>
          </cell>
          <cell r="X9" t="str">
            <v>Mineral</v>
          </cell>
          <cell r="Y9">
            <v>37455349.821188256</v>
          </cell>
          <cell r="Z9">
            <v>29711.140936174408</v>
          </cell>
          <cell r="AA9" t="str">
            <v>2009Mineral</v>
          </cell>
          <cell r="AB9" t="str">
            <v>Inti</v>
          </cell>
          <cell r="AC9" t="str">
            <v>e</v>
          </cell>
        </row>
        <row r="10">
          <cell r="B10">
            <v>6</v>
          </cell>
          <cell r="C10" t="str">
            <v>Kebun Plasma</v>
          </cell>
          <cell r="E10">
            <v>928.35000000000036</v>
          </cell>
          <cell r="F10">
            <v>3210792.4022893067</v>
          </cell>
          <cell r="G10">
            <v>1737151.3937295387</v>
          </cell>
          <cell r="H10">
            <v>1851043.1291525254</v>
          </cell>
          <cell r="I10">
            <v>1646494.3810218754</v>
          </cell>
          <cell r="J10">
            <v>3704835.099627763</v>
          </cell>
          <cell r="K10">
            <v>3976023.8551888922</v>
          </cell>
          <cell r="L10">
            <v>3854170.8385804947</v>
          </cell>
          <cell r="M10">
            <v>790866.38100546063</v>
          </cell>
          <cell r="N10">
            <v>735137.14081500028</v>
          </cell>
          <cell r="O10">
            <v>255297.5040000001</v>
          </cell>
          <cell r="P10">
            <v>498627.93750000023</v>
          </cell>
          <cell r="Q10">
            <v>249313.96875000012</v>
          </cell>
          <cell r="R10">
            <v>74794.190625000032</v>
          </cell>
          <cell r="S10">
            <v>206912.79703643266</v>
          </cell>
          <cell r="T10">
            <v>1139573.0509661147</v>
          </cell>
          <cell r="U10">
            <v>3074.8869799999993</v>
          </cell>
          <cell r="V10">
            <v>41.099999999999994</v>
          </cell>
          <cell r="W10">
            <v>60.12658227848101</v>
          </cell>
          <cell r="X10" t="str">
            <v>Mineral</v>
          </cell>
          <cell r="Y10">
            <v>23931034.070288409</v>
          </cell>
          <cell r="Z10">
            <v>25778.029913597671</v>
          </cell>
          <cell r="AA10" t="str">
            <v>Mineral</v>
          </cell>
          <cell r="AB10" t="str">
            <v>Plasma</v>
          </cell>
          <cell r="AC10" t="str">
            <v>f</v>
          </cell>
        </row>
        <row r="11">
          <cell r="B11">
            <v>7</v>
          </cell>
          <cell r="C11" t="str">
            <v>Kebun Inti</v>
          </cell>
          <cell r="E11">
            <v>5260.65</v>
          </cell>
          <cell r="F11">
            <v>35889873.295101494</v>
          </cell>
          <cell r="G11">
            <v>10041120.020434501</v>
          </cell>
          <cell r="H11">
            <v>10699439.490370022</v>
          </cell>
          <cell r="I11">
            <v>9517102.3967676554</v>
          </cell>
          <cell r="J11">
            <v>21414767.892747432</v>
          </cell>
          <cell r="K11">
            <v>22982298.997181229</v>
          </cell>
          <cell r="L11">
            <v>22277961.557719454</v>
          </cell>
          <cell r="M11">
            <v>4571382.9436324257</v>
          </cell>
          <cell r="N11">
            <v>4249255.5853492497</v>
          </cell>
          <cell r="O11">
            <v>1475676.1487999998</v>
          </cell>
          <cell r="P11">
            <v>2882179.9781249999</v>
          </cell>
          <cell r="Q11">
            <v>1441089.9890625</v>
          </cell>
          <cell r="R11">
            <v>432326.99671874999</v>
          </cell>
          <cell r="S11">
            <v>1196001.8201672621</v>
          </cell>
          <cell r="T11">
            <v>0</v>
          </cell>
          <cell r="U11">
            <v>3074.8869799999993</v>
          </cell>
          <cell r="V11">
            <v>41.099999999999994</v>
          </cell>
          <cell r="W11">
            <v>60.12658227848101</v>
          </cell>
          <cell r="X11" t="str">
            <v>Mineral</v>
          </cell>
          <cell r="Y11">
            <v>149070477.11217701</v>
          </cell>
          <cell r="Z11">
            <v>28336.89318091434</v>
          </cell>
          <cell r="AA11" t="str">
            <v>Mineral</v>
          </cell>
          <cell r="AB11" t="str">
            <v>Inti</v>
          </cell>
          <cell r="AC11" t="str">
            <v>g</v>
          </cell>
        </row>
        <row r="12">
          <cell r="B12">
            <v>8</v>
          </cell>
          <cell r="E12">
            <v>6189</v>
          </cell>
          <cell r="F12">
            <v>39100665.697390802</v>
          </cell>
          <cell r="G12">
            <v>11778271.41416404</v>
          </cell>
          <cell r="H12">
            <v>12550482.619522547</v>
          </cell>
          <cell r="I12">
            <v>11163596.777789531</v>
          </cell>
          <cell r="J12">
            <v>25119602.992375195</v>
          </cell>
          <cell r="K12">
            <v>26958322.852370121</v>
          </cell>
          <cell r="L12">
            <v>26132132.396299951</v>
          </cell>
          <cell r="M12">
            <v>5362249.3246378861</v>
          </cell>
          <cell r="N12">
            <v>4984392.7261642497</v>
          </cell>
          <cell r="O12">
            <v>1730973.6528</v>
          </cell>
          <cell r="P12">
            <v>3380807.9156250004</v>
          </cell>
          <cell r="Q12">
            <v>1690403.9578125002</v>
          </cell>
          <cell r="R12">
            <v>507121.18734375003</v>
          </cell>
          <cell r="S12">
            <v>1402914.6172036948</v>
          </cell>
          <cell r="T12">
            <v>1139573.0509661147</v>
          </cell>
          <cell r="U12">
            <v>3074.8869799999993</v>
          </cell>
          <cell r="V12">
            <v>41.099999999999994</v>
          </cell>
          <cell r="W12">
            <v>60.12658227848101</v>
          </cell>
          <cell r="X12" t="str">
            <v>Mineral</v>
          </cell>
          <cell r="Y12">
            <v>173001511.18246537</v>
          </cell>
          <cell r="Z12">
            <v>27953.063690816831</v>
          </cell>
          <cell r="AA12" t="str">
            <v>Mineral</v>
          </cell>
          <cell r="AB12" t="str">
            <v>Inti</v>
          </cell>
          <cell r="AC12" t="str">
            <v>h</v>
          </cell>
        </row>
        <row r="13">
          <cell r="B13">
            <v>9</v>
          </cell>
          <cell r="AA13">
            <v>0</v>
          </cell>
          <cell r="AC13" t="str">
            <v>i</v>
          </cell>
        </row>
        <row r="14">
          <cell r="B14">
            <v>10</v>
          </cell>
          <cell r="AA14">
            <v>0</v>
          </cell>
          <cell r="AC14" t="str">
            <v>j</v>
          </cell>
        </row>
        <row r="15">
          <cell r="B15">
            <v>11</v>
          </cell>
          <cell r="AC15" t="str">
            <v>k</v>
          </cell>
        </row>
        <row r="16">
          <cell r="B16">
            <v>12</v>
          </cell>
          <cell r="AC16" t="str">
            <v>l</v>
          </cell>
        </row>
        <row r="17">
          <cell r="B17">
            <v>13</v>
          </cell>
          <cell r="AC17" t="str">
            <v>m</v>
          </cell>
        </row>
        <row r="18">
          <cell r="B18">
            <v>14</v>
          </cell>
          <cell r="AC18" t="str">
            <v>n</v>
          </cell>
        </row>
        <row r="19">
          <cell r="B19">
            <v>15</v>
          </cell>
          <cell r="AC19" t="str">
            <v>o</v>
          </cell>
        </row>
        <row r="20">
          <cell r="B20">
            <v>16</v>
          </cell>
          <cell r="AC20" t="str">
            <v>p</v>
          </cell>
        </row>
        <row r="21">
          <cell r="B21">
            <v>17</v>
          </cell>
          <cell r="AC21" t="str">
            <v>q</v>
          </cell>
        </row>
        <row r="22">
          <cell r="B22">
            <v>18</v>
          </cell>
          <cell r="AC22" t="str">
            <v>r</v>
          </cell>
        </row>
        <row r="23">
          <cell r="B23">
            <v>19</v>
          </cell>
          <cell r="AC23" t="str">
            <v>s</v>
          </cell>
        </row>
        <row r="24">
          <cell r="B24">
            <v>20</v>
          </cell>
          <cell r="AC24" t="str">
            <v>t</v>
          </cell>
        </row>
        <row r="25">
          <cell r="B25">
            <v>21</v>
          </cell>
          <cell r="AC25" t="str">
            <v>u</v>
          </cell>
        </row>
        <row r="26">
          <cell r="B26">
            <v>22</v>
          </cell>
          <cell r="AC26" t="str">
            <v>v</v>
          </cell>
        </row>
        <row r="27">
          <cell r="B27">
            <v>23</v>
          </cell>
          <cell r="AC27" t="str">
            <v>w</v>
          </cell>
        </row>
        <row r="28">
          <cell r="B28">
            <v>24</v>
          </cell>
          <cell r="AC28" t="str">
            <v>x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56">
          <cell r="G56">
            <v>2007</v>
          </cell>
        </row>
      </sheetData>
      <sheetData sheetId="14" refreshError="1">
        <row r="56">
          <cell r="G56">
            <v>2007</v>
          </cell>
          <cell r="H56">
            <v>0.1</v>
          </cell>
          <cell r="I56">
            <v>0.1</v>
          </cell>
          <cell r="J56">
            <v>0.1</v>
          </cell>
          <cell r="K56">
            <v>0.1</v>
          </cell>
          <cell r="L56">
            <v>0.1</v>
          </cell>
          <cell r="M56">
            <v>0.15</v>
          </cell>
          <cell r="N56">
            <v>0.15</v>
          </cell>
          <cell r="O56">
            <v>0.15</v>
          </cell>
          <cell r="P56">
            <v>0.15</v>
          </cell>
          <cell r="Q56">
            <v>0.15</v>
          </cell>
          <cell r="R56">
            <v>0.15</v>
          </cell>
          <cell r="S56">
            <v>0.15</v>
          </cell>
          <cell r="T56">
            <v>0.15</v>
          </cell>
          <cell r="U56">
            <v>0.15</v>
          </cell>
          <cell r="V56">
            <v>0.15</v>
          </cell>
          <cell r="W56">
            <v>0.15</v>
          </cell>
          <cell r="X56">
            <v>0.15</v>
          </cell>
          <cell r="Y56">
            <v>0.15</v>
          </cell>
          <cell r="Z56">
            <v>0.15</v>
          </cell>
          <cell r="AA56">
            <v>0.15</v>
          </cell>
          <cell r="AB56">
            <v>0.15</v>
          </cell>
          <cell r="AC56">
            <v>0.15</v>
          </cell>
          <cell r="AD56">
            <v>0.15</v>
          </cell>
          <cell r="AE56">
            <v>0.15</v>
          </cell>
          <cell r="AF56">
            <v>0.15</v>
          </cell>
        </row>
        <row r="57">
          <cell r="G57">
            <v>2008</v>
          </cell>
          <cell r="H57">
            <v>0.1</v>
          </cell>
          <cell r="I57">
            <v>0.1</v>
          </cell>
          <cell r="J57">
            <v>0.1</v>
          </cell>
          <cell r="K57">
            <v>0.1</v>
          </cell>
          <cell r="L57">
            <v>0.1</v>
          </cell>
          <cell r="M57">
            <v>0.1</v>
          </cell>
          <cell r="N57">
            <v>0.15</v>
          </cell>
          <cell r="O57">
            <v>0.15</v>
          </cell>
          <cell r="P57">
            <v>0.15</v>
          </cell>
          <cell r="Q57">
            <v>0.15</v>
          </cell>
          <cell r="R57">
            <v>0.15</v>
          </cell>
          <cell r="S57">
            <v>0.15</v>
          </cell>
          <cell r="T57">
            <v>0.15</v>
          </cell>
          <cell r="U57">
            <v>0.15</v>
          </cell>
          <cell r="V57">
            <v>0.15</v>
          </cell>
          <cell r="W57">
            <v>0.15</v>
          </cell>
          <cell r="X57">
            <v>0.15</v>
          </cell>
          <cell r="Y57">
            <v>0.15</v>
          </cell>
          <cell r="Z57">
            <v>0.15</v>
          </cell>
          <cell r="AA57">
            <v>0.15</v>
          </cell>
          <cell r="AB57">
            <v>0.15</v>
          </cell>
          <cell r="AC57">
            <v>0.15</v>
          </cell>
          <cell r="AD57">
            <v>0.15</v>
          </cell>
          <cell r="AE57">
            <v>0.15</v>
          </cell>
          <cell r="AF57">
            <v>0.15</v>
          </cell>
        </row>
        <row r="58">
          <cell r="G58">
            <v>2009</v>
          </cell>
          <cell r="H58">
            <v>0.1</v>
          </cell>
          <cell r="I58">
            <v>0.1</v>
          </cell>
          <cell r="J58">
            <v>0.1</v>
          </cell>
          <cell r="K58">
            <v>0.1</v>
          </cell>
          <cell r="L58">
            <v>0.1</v>
          </cell>
          <cell r="M58">
            <v>0.1</v>
          </cell>
          <cell r="N58">
            <v>0.1</v>
          </cell>
          <cell r="O58">
            <v>0.15</v>
          </cell>
          <cell r="P58">
            <v>0.15</v>
          </cell>
          <cell r="Q58">
            <v>0.15</v>
          </cell>
          <cell r="R58">
            <v>0.15</v>
          </cell>
          <cell r="S58">
            <v>0.15</v>
          </cell>
          <cell r="T58">
            <v>0.15</v>
          </cell>
          <cell r="U58">
            <v>0.15</v>
          </cell>
          <cell r="V58">
            <v>0.15</v>
          </cell>
          <cell r="W58">
            <v>0.15</v>
          </cell>
          <cell r="X58">
            <v>0.15</v>
          </cell>
          <cell r="Y58">
            <v>0.15</v>
          </cell>
          <cell r="Z58">
            <v>0.15</v>
          </cell>
          <cell r="AA58">
            <v>0.15</v>
          </cell>
          <cell r="AB58">
            <v>0.15</v>
          </cell>
          <cell r="AC58">
            <v>0.15</v>
          </cell>
          <cell r="AD58">
            <v>0.15</v>
          </cell>
          <cell r="AE58">
            <v>0.15</v>
          </cell>
          <cell r="AF58">
            <v>0.15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TAN"/>
      <sheetName val="LK04"/>
      <sheetName val="Analisis (2)"/>
      <sheetName val="x"/>
      <sheetName val="NERACA PERCOBAAN"/>
      <sheetName val="20,30"/>
      <sheetName val="NERACA&amp;PL"/>
      <sheetName val="ADJUSMENT"/>
      <sheetName val="A-1"/>
      <sheetName val="A-2"/>
      <sheetName val="B"/>
      <sheetName val="C"/>
      <sheetName val="D"/>
      <sheetName val="KKP WPL"/>
      <sheetName val="E"/>
      <sheetName val="AA"/>
      <sheetName val="BB"/>
      <sheetName val="CC"/>
      <sheetName val="DD"/>
      <sheetName val="EE"/>
      <sheetName val="FF"/>
      <sheetName val="GG"/>
      <sheetName val="10"/>
      <sheetName val="40"/>
      <sheetName val="50"/>
      <sheetName val="60"/>
      <sheetName val="KKP WBS"/>
      <sheetName val="AT.WR"/>
      <sheetName val="T.material"/>
      <sheetName val="daftar isi"/>
      <sheetName val="JSiar"/>
      <sheetName val="AT"/>
      <sheetName val="Scedull"/>
      <sheetName val="B-Ops-Sawit"/>
      <sheetName val="Inv"/>
      <sheetName val="Biaya-Inv"/>
      <sheetName val="Asumsi"/>
      <sheetName val="List"/>
      <sheetName val="rab lt 2 bo"/>
      <sheetName val="HRG BHN"/>
      <sheetName val="5"/>
      <sheetName val="B-Ops-KS"/>
      <sheetName val="Revenue"/>
      <sheetName val="Depresiasi"/>
      <sheetName val="Data"/>
      <sheetName val="Ring"/>
      <sheetName val="Kamandalu_finaL7_2605(1)"/>
      <sheetName val="Bill of Quantity"/>
      <sheetName val="Huruf-INV"/>
      <sheetName val="As"/>
      <sheetName val="5 yr val"/>
      <sheetName val="Graphs"/>
      <sheetName val="Input"/>
      <sheetName val="Financials"/>
      <sheetName val=" Summ fin."/>
      <sheetName val="FINISHING"/>
      <sheetName val="PLUMBING"/>
      <sheetName val="STRUKTUR"/>
      <sheetName val="Std-Prod KS"/>
      <sheetName val="Exc. Rate"/>
      <sheetName val="kki"/>
      <sheetName val="fin pro centers"/>
      <sheetName val="SUMMARY"/>
      <sheetName val="datasheet"/>
      <sheetName val="Profit Loss"/>
      <sheetName val="Pro-Base"/>
      <sheetName val="Add-rev"/>
      <sheetName val="Pipe"/>
      <sheetName val="Harga Bahan"/>
      <sheetName val="Upah"/>
      <sheetName val="TABEL"/>
      <sheetName val="Harga Satuan"/>
      <sheetName val="TERM OF PAYMENT"/>
      <sheetName val="BCT"/>
      <sheetName val="input-cost"/>
      <sheetName val="FORM-X-1"/>
      <sheetName val="Hotel"/>
      <sheetName val="I"/>
      <sheetName val="TUG"/>
      <sheetName val="HARGA &amp; TARIF"/>
      <sheetName val="hitung"/>
      <sheetName val="DATA "/>
      <sheetName val="Halim"/>
      <sheetName val="SOQ"/>
      <sheetName val="SUB"/>
      <sheetName val="UPG"/>
      <sheetName val="PB(B)"/>
      <sheetName val="T_material"/>
      <sheetName val="RESIDU-3"/>
      <sheetName val="Cvr"/>
      <sheetName val="FBL5N"/>
      <sheetName val="N Tnh"/>
      <sheetName val="Sheet1"/>
      <sheetName val="Sheet1 (3)"/>
      <sheetName val="10 yr val"/>
      <sheetName val="BGN"/>
      <sheetName val="CJE"/>
      <sheetName val="hasil nilai"/>
      <sheetName val="PL"/>
      <sheetName val="Mesin"/>
      <sheetName val="FOTO OBYEK"/>
      <sheetName val="ECP"/>
      <sheetName val="Daf 1"/>
      <sheetName val="Grading"/>
      <sheetName val="Posisi Stock"/>
      <sheetName val="CODE"/>
      <sheetName val="Analisa Upah _ Bahan Plum"/>
      <sheetName val="Gmd3"/>
      <sheetName val="BP1_23"/>
      <sheetName val="Hargamat"/>
      <sheetName val="Holiday"/>
      <sheetName val="kumpulan"/>
      <sheetName val="ISIAN"/>
      <sheetName val="PAK4"/>
      <sheetName val="may'03"/>
      <sheetName val="Analisa Upah &amp; Bahan Plum"/>
      <sheetName val="RESIDU"/>
      <sheetName val="12"/>
      <sheetName val="harsat"/>
      <sheetName val="Variables"/>
      <sheetName val="Bill of Qty MEP"/>
      <sheetName val="HSBU ANA"/>
      <sheetName val="Analisa -Baku"/>
      <sheetName val="Rekap Direct Cost"/>
      <sheetName val="BQNSC"/>
      <sheetName val="B _ Norelec"/>
      <sheetName val="bhn_upah"/>
      <sheetName val="Data Sarana"/>
      <sheetName val="RAB"/>
      <sheetName val="RT"/>
      <sheetName val="BOW"/>
      <sheetName val="Input sheet on Prices"/>
      <sheetName val="Inputing data"/>
      <sheetName val=" INCOME STATEMENT"/>
      <sheetName val="House"/>
      <sheetName val="T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TAN"/>
      <sheetName val="LK04"/>
      <sheetName val="Analisis (2)"/>
      <sheetName val="x"/>
      <sheetName val="NERACA PERCOBAAN"/>
      <sheetName val="20,30"/>
      <sheetName val="NERACA&amp;PL"/>
      <sheetName val="ADJUSMENT"/>
      <sheetName val="A-1"/>
      <sheetName val="A-2"/>
      <sheetName val="B"/>
      <sheetName val="C"/>
      <sheetName val="D"/>
      <sheetName val="KKP WPL"/>
      <sheetName val="E"/>
      <sheetName val="AA"/>
      <sheetName val="BB"/>
      <sheetName val="CC"/>
      <sheetName val="DD"/>
      <sheetName val="EE"/>
      <sheetName val="FF"/>
      <sheetName val="GG"/>
      <sheetName val="10"/>
      <sheetName val="40"/>
      <sheetName val="50"/>
      <sheetName val="60"/>
      <sheetName val="KKP WBS"/>
      <sheetName val="AT.WR"/>
      <sheetName val="T.material"/>
      <sheetName val="daftar isi"/>
      <sheetName val="JSiar"/>
      <sheetName val="AT"/>
      <sheetName val="Scedull"/>
      <sheetName val="B-Ops-Sawit"/>
      <sheetName val="Inv"/>
      <sheetName val="Biaya-Inv"/>
      <sheetName val="Asumsi"/>
      <sheetName val="List"/>
      <sheetName val="rab lt 2 bo"/>
      <sheetName val="HRG BHN"/>
      <sheetName val="5"/>
      <sheetName val="B-Ops-KS"/>
      <sheetName val="Revenue"/>
      <sheetName val="Depresiasi"/>
      <sheetName val="Data"/>
      <sheetName val="Ring"/>
      <sheetName val="Kamandalu_finaL7_2605(1)"/>
      <sheetName val="Bill of Quantity"/>
      <sheetName val="Huruf-INV"/>
      <sheetName val="As"/>
      <sheetName val="5 yr val"/>
      <sheetName val="Graphs"/>
      <sheetName val="Input"/>
      <sheetName val="Financials"/>
      <sheetName val=" Summ fin."/>
      <sheetName val="FINISHING"/>
      <sheetName val="PLUMBING"/>
      <sheetName val="STRUKTUR"/>
      <sheetName val="Std-Prod KS"/>
      <sheetName val="Exc. Rate"/>
      <sheetName val="kki"/>
      <sheetName val="fin pro centers"/>
      <sheetName val="SUMMARY"/>
      <sheetName val="datasheet"/>
      <sheetName val="Profit Loss"/>
      <sheetName val="Pro-Base"/>
      <sheetName val="Add-rev"/>
      <sheetName val="TABEL"/>
      <sheetName val="Pipe"/>
      <sheetName val="Harga Satuan"/>
      <sheetName val="BCT"/>
      <sheetName val="FORM-X-1"/>
      <sheetName val="TERM OF PAYMENT"/>
      <sheetName val="input-cost"/>
      <sheetName val="Hotel"/>
      <sheetName val="Harga Bahan"/>
      <sheetName val="Upah"/>
      <sheetName val="TUG"/>
      <sheetName val="I"/>
      <sheetName val="HARGA &amp; TARIF"/>
      <sheetName val="hitung"/>
      <sheetName val="DATA "/>
      <sheetName val="Halim"/>
      <sheetName val="SOQ"/>
      <sheetName val="SUB"/>
      <sheetName val="UPG"/>
      <sheetName val="PB(B)"/>
      <sheetName val="T_material"/>
      <sheetName val="RESIDU-3"/>
      <sheetName val="Cvr"/>
      <sheetName val="FBL5N"/>
      <sheetName val="N Tnh"/>
      <sheetName val="Sheet1"/>
      <sheetName val="Sheet1 (3)"/>
      <sheetName val="10 yr val"/>
      <sheetName val="BGN"/>
      <sheetName val="CJE"/>
      <sheetName val="hasil nilai"/>
      <sheetName val="PL"/>
      <sheetName val="Mesin"/>
      <sheetName val="FOTO OBYEK"/>
      <sheetName val="ECP"/>
      <sheetName val="Daf 1"/>
      <sheetName val="Grading"/>
      <sheetName val="Posisi Stock"/>
      <sheetName val="CODE"/>
      <sheetName val="Analisa Upah _ Bahan Plum"/>
      <sheetName val="Gmd3"/>
      <sheetName val="BP1_23"/>
      <sheetName val="Hargamat"/>
      <sheetName val="Holiday"/>
      <sheetName val="kumpulan"/>
      <sheetName val="ISIAN"/>
      <sheetName val="PAK4"/>
      <sheetName val="may'03"/>
      <sheetName val="Analisa Upah &amp; Bahan Plum"/>
      <sheetName val="RESIDU"/>
      <sheetName val="12"/>
      <sheetName val="harsat"/>
      <sheetName val="Variables"/>
      <sheetName val="Bill of Qty MEP"/>
      <sheetName val="HSBU ANA"/>
      <sheetName val="Analisa -Baku"/>
      <sheetName val="Rekap Direct Cost"/>
      <sheetName val="BQNSC"/>
      <sheetName val="B _ Norelec"/>
      <sheetName val="bhn_upah"/>
      <sheetName val="Data Sarana"/>
      <sheetName val="RAB"/>
      <sheetName val="RT"/>
      <sheetName val="BOW"/>
      <sheetName val="Input sheet on Prices"/>
      <sheetName val="Inputing data"/>
      <sheetName val=" INCOME STATEMENT"/>
      <sheetName val="House"/>
      <sheetName val="T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PInv"/>
      <sheetName val="FInv"/>
      <sheetName val="Dd"/>
      <sheetName val="LK"/>
      <sheetName val="PB"/>
      <sheetName val="BII"/>
      <sheetName val="BTK"/>
      <sheetName val="Kap"/>
      <sheetName val="MK"/>
      <sheetName val="Jad"/>
      <sheetName val="Ratio"/>
      <sheetName val="AP(1)"/>
      <sheetName val="AP(2)"/>
      <sheetName val="AP(3)"/>
      <sheetName val="Oth"/>
      <sheetName val="Stand"/>
      <sheetName val="Rot"/>
      <sheetName val="Renc"/>
      <sheetName val="SProd"/>
      <sheetName val="JSiar"/>
      <sheetName val="kki"/>
      <sheetName val="fin pro centers"/>
      <sheetName val="SUMMARY"/>
      <sheetName val="T.material"/>
      <sheetName val="B-Ops-KS"/>
      <sheetName val="Revenue"/>
      <sheetName val="ISIAN"/>
      <sheetName val="Bgn-Ingg PLANTATION"/>
      <sheetName val="List"/>
      <sheetName val="Prod- Plasma"/>
      <sheetName val="Fixset"/>
      <sheetName val="Scenario"/>
      <sheetName val="Ner"/>
      <sheetName val="H.Satuan"/>
      <sheetName val="KEUANGAN"/>
      <sheetName val="RENCANA KERJA"/>
      <sheetName val="10 yr val"/>
      <sheetName val="Input"/>
      <sheetName val="Financials"/>
      <sheetName val="Ring"/>
      <sheetName val="fin_pro_centers"/>
      <sheetName val="T_material"/>
      <sheetName val="Bgn-Ingg_PLANTATION"/>
      <sheetName val="Pro-Base"/>
      <sheetName val="5 yr val"/>
      <sheetName val="Graphs"/>
      <sheetName val=" Summ fin."/>
      <sheetName val="LOAN &amp; INT_LampI.2-6,LampIII.9"/>
      <sheetName val="September"/>
      <sheetName val="DATA UMUM"/>
      <sheetName val="Bangunan"/>
      <sheetName val="TUG"/>
      <sheetName val="TERM OF PAYMENT"/>
      <sheetName val=" foto"/>
      <sheetName val="Std-Prod KS"/>
      <sheetName val="Asumsi"/>
      <sheetName val="5"/>
      <sheetName val="FORM-X-1"/>
      <sheetName val="Income"/>
      <sheetName val="INT-BNI"/>
      <sheetName val="Cons"/>
      <sheetName val="S-1"/>
      <sheetName val="Exist"/>
      <sheetName val="B-Ops-Sawit"/>
      <sheetName val="Inv"/>
      <sheetName val="Biaya-Inv"/>
      <sheetName val="Sheet2"/>
      <sheetName val="Kebunaria Past&amp;Projections(2208"/>
      <sheetName val="FORM X COST"/>
      <sheetName val="Comparable"/>
      <sheetName val="upah-bahan satker_revisi"/>
      <sheetName val="% Lbr vs 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"/>
      <sheetName val="JKT"/>
      <sheetName val="JKT (2)"/>
      <sheetName val="SPJ"/>
      <sheetName val="SPJ (2)"/>
      <sheetName val="MDN"/>
      <sheetName val="MDN (2)"/>
      <sheetName val="LPG"/>
      <sheetName val="LPG (2)"/>
      <sheetName val="PE"/>
      <sheetName val="PE (2)"/>
      <sheetName val="WB"/>
      <sheetName val="WB (2)"/>
      <sheetName val="BLRJ"/>
      <sheetName val="BLRJ (2)"/>
      <sheetName val="PP"/>
      <sheetName val="PP (2)"/>
      <sheetName val="KIM"/>
      <sheetName val="KIM (2)"/>
      <sheetName val="INT-CKD"/>
      <sheetName val="INT-CKD (2)"/>
      <sheetName val="FOOD"/>
      <sheetName val="FOOD (2)"/>
      <sheetName val="PIR-CKD"/>
      <sheetName val="PIR-CKD (2)"/>
      <sheetName val="pengelompokan gol II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BCT"/>
      <sheetName val="JSiar"/>
      <sheetName val="List"/>
      <sheetName val="T.material"/>
      <sheetName val="datasheet"/>
      <sheetName val="As"/>
      <sheetName val="5 yr val"/>
      <sheetName val="Graphs"/>
      <sheetName val="Input"/>
      <sheetName val="Financials"/>
      <sheetName val=" Summ fin."/>
      <sheetName val="Revenue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JKT_(2)"/>
      <sheetName val="SPJ_(2)"/>
      <sheetName val="MDN_(2)"/>
      <sheetName val="LPG_(2)"/>
      <sheetName val="PE_(2)"/>
      <sheetName val="WB_(2)"/>
      <sheetName val="BLRJ_(2)"/>
      <sheetName val="PP_(2)"/>
      <sheetName val="KIM_(2)"/>
      <sheetName val="INT-CKD_(2)"/>
      <sheetName val="FOOD_(2)"/>
      <sheetName val="PIR-CKD_(2)"/>
      <sheetName val="pengelompokan_gol_II"/>
      <sheetName val="T_material"/>
      <sheetName val="5_yr_val"/>
      <sheetName val="_Summ_fin_"/>
      <sheetName val="NERACA"/>
      <sheetName val="Isian"/>
      <sheetName val="input-cost"/>
      <sheetName val="KEUANGAN"/>
      <sheetName val="Primayudha"/>
      <sheetName val="PK RM"/>
      <sheetName val="BoQ"/>
      <sheetName val="Harga satuan"/>
      <sheetName val="Resume"/>
      <sheetName val="pek tanah utk irigasi"/>
      <sheetName val="Bahan"/>
      <sheetName val="Perhitungan"/>
      <sheetName val="FINISHING"/>
      <sheetName val="PLUMBING"/>
      <sheetName val="STRUKTUR"/>
      <sheetName val="ruko"/>
      <sheetName val="10 yr val"/>
      <sheetName val="Huruf-INV"/>
      <sheetName val="Kuitansi (terbilang)"/>
      <sheetName val="SAP"/>
      <sheetName val="RUKO TYPE 1"/>
      <sheetName val="Mobilisasi"/>
      <sheetName val="Export"/>
      <sheetName val="Karung"/>
      <sheetName val="Gmd3"/>
      <sheetName val="upah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"/>
      <sheetName val="rab lt 2 bo"/>
      <sheetName val="Isian"/>
      <sheetName val="Ring"/>
      <sheetName val="As"/>
      <sheetName val="JSiar"/>
      <sheetName val="HPP"/>
      <sheetName val="T.material"/>
      <sheetName val="B-Ops-Sawit"/>
      <sheetName val="Inv"/>
      <sheetName val="Biaya-Inv"/>
      <sheetName val="Asumsi"/>
      <sheetName val="prg-old"/>
      <sheetName val="B-Ops-KS"/>
      <sheetName val="I"/>
      <sheetName val="datasheet"/>
      <sheetName val="DATA_UMUM"/>
      <sheetName val="Safety_Margin"/>
      <sheetName val="Data_1"/>
      <sheetName val="Data_2"/>
      <sheetName val="Data_3"/>
      <sheetName val="Data_4"/>
      <sheetName val="Data_5"/>
      <sheetName val="rab_lt_2_bo"/>
      <sheetName val="T_material"/>
      <sheetName val="Droop Cell Paket"/>
      <sheetName val="KEUANGAN"/>
      <sheetName val="Irregular Income"/>
      <sheetName val="FE-1770.P1"/>
      <sheetName val="P&amp;L98"/>
      <sheetName val="RENCANA KERJA"/>
      <sheetName val="Isian "/>
      <sheetName val="TOTAL"/>
      <sheetName val="EQUIPMENT"/>
      <sheetName val="BCT"/>
      <sheetName val="Upah_Bahan"/>
      <sheetName val="bct-PABRIK"/>
      <sheetName val="MHPP"/>
      <sheetName val="Sheet1"/>
      <sheetName val="Bill of Qty"/>
      <sheetName val="Pro-Base"/>
      <sheetName val="LOAN &amp; INT_LampI.2-6,LampIII.9"/>
      <sheetName val="IKK"/>
      <sheetName val="ILM"/>
      <sheetName val="Analisa  (2)"/>
      <sheetName val="kki"/>
      <sheetName val="Disposals"/>
      <sheetName val="BTBMAPPI"/>
      <sheetName val="Kurs"/>
      <sheetName val="Resume"/>
      <sheetName val="Resume Mesin"/>
      <sheetName val="Susut"/>
      <sheetName val="Hit 1"/>
      <sheetName val="Exc. Rate"/>
      <sheetName val="Pryk Prod TBS"/>
      <sheetName val="1"/>
      <sheetName val="BTB"/>
      <sheetName val="CJE"/>
      <sheetName val="TERM OF PAYMENT"/>
      <sheetName val="RATE"/>
      <sheetName val="Droop Cell Paket Proses"/>
      <sheetName val="Add-trans"/>
      <sheetName val="OE"/>
      <sheetName val="Rinci-Biaya"/>
      <sheetName val="S-2"/>
      <sheetName val="Rinci-Pendapatan"/>
      <sheetName val="Des"/>
      <sheetName val="Revenue"/>
      <sheetName val="S-1"/>
      <sheetName val="Add-rev"/>
      <sheetName val="Exist"/>
      <sheetName val="Tot"/>
      <sheetName val="Tranponder"/>
      <sheetName val="Bang-Non-St"/>
      <sheetName val="Std-Prod KS"/>
      <sheetName val="Inputs"/>
      <sheetName val="Format Tanah"/>
      <sheetName val=" INCOME STATEMENT"/>
      <sheetName val="FINISHING"/>
      <sheetName val="EndBalanceStock"/>
      <sheetName val="BDStock"/>
      <sheetName val="PUMP"/>
      <sheetName val="cost recovery"/>
      <sheetName val="Trial Bal"/>
      <sheetName val="NARASI"/>
      <sheetName val="Prod- Plasma"/>
      <sheetName val="fin pro centers"/>
      <sheetName val="Data GH'06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Properti"/>
      <sheetName val="INDEKS LANTAI"/>
      <sheetName val="Listperson"/>
      <sheetName val="._uko Padi Mas dr BATAM_xls_._u"/>
      <sheetName val="L.BA blok"/>
      <sheetName val="Fill this out first___"/>
      <sheetName val="JADI"/>
      <sheetName val="Daftar Isi"/>
      <sheetName val="B"/>
      <sheetName val="FORM-B1"/>
      <sheetName val="Rekap Direct Cost"/>
      <sheetName val="lokasari-el"/>
      <sheetName val="HarSat"/>
      <sheetName val="AF"/>
      <sheetName val="Luasan Bgn"/>
      <sheetName val="data pembanding pemuda"/>
      <sheetName val="Market Positioning"/>
      <sheetName val="LABA RUGI"/>
      <sheetName val="An-bow"/>
      <sheetName val="F"/>
      <sheetName val="Quick count"/>
      <sheetName val="P&amp;L BSheet CFlow"/>
      <sheetName val="DDB"/>
      <sheetName val="datateknis"/>
      <sheetName val="BCTSPL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Embong-Malang"/>
      <sheetName val="Lap. bangunan"/>
      <sheetName val="SM Bgn"/>
      <sheetName val="Permanent info"/>
      <sheetName val="Production S2"/>
      <sheetName val="Production S3"/>
      <sheetName val="PRICE"/>
      <sheetName val="Kebun 510 kav o6"/>
      <sheetName val="Uraian kapal"/>
      <sheetName val="Rkp-Jdwl"/>
      <sheetName val="A"/>
      <sheetName val="Prm.Angkut Buah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SERUYAN"/>
      <sheetName val="LCC"/>
      <sheetName val="coeff"/>
      <sheetName val="FORM B SPL"/>
      <sheetName val="Anls"/>
      <sheetName val="Mesin"/>
      <sheetName val="Huruf-INV"/>
      <sheetName val="Sum of Part Summary"/>
      <sheetName val="Bangunan Gudang"/>
      <sheetName val="BUT"/>
      <sheetName val="Link Config KALTENG-KALSEL 2005"/>
      <sheetName val="KALBAR 2005 BOQ"/>
      <sheetName val="TBCons KMB04"/>
      <sheetName val="Asm"/>
      <sheetName val="PrBS"/>
      <sheetName val="PrDepr"/>
      <sheetName val="PrIS"/>
      <sheetName val="exf"/>
      <sheetName val="F1771-II"/>
      <sheetName val="F1771-III"/>
      <sheetName val="RAB "/>
      <sheetName val="GeneralInfo"/>
      <sheetName val="PB(B)"/>
      <sheetName val="Analisa 2"/>
      <sheetName val="Daftar No MAPPI"/>
      <sheetName val="Produksi &amp; Scedule"/>
      <sheetName val="financials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Mobil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BTB MAPPI"/>
      <sheetName val="M-1"/>
      <sheetName val="ko Padi Mas dr BATAM_xls_Resume"/>
      <sheetName val="BEBAN  USAHA"/>
      <sheetName val="BAHAN"/>
      <sheetName val="DAFTAR  BESI IWF"/>
      <sheetName val="S.BAHAN"/>
      <sheetName val="S.UPAH"/>
      <sheetName val="populasi"/>
      <sheetName val="#Lookup"/>
      <sheetName val="BQ_1A"/>
      <sheetName val="analis"/>
      <sheetName val="ANALISA PEK.UMUM"/>
      <sheetName val="Mar"/>
      <sheetName val="cicilan"/>
      <sheetName val="HEADER"/>
      <sheetName val="TTP STNK"/>
      <sheetName val="Resume "/>
      <sheetName val="1-LISTRIK"/>
      <sheetName val="analisa_gedung"/>
      <sheetName val="fg99Aprl"/>
      <sheetName val="#REF"/>
      <sheetName val="TBSv"/>
      <sheetName val="BBM-03"/>
      <sheetName val="Pipe"/>
      <sheetName val="Input O&amp;M"/>
      <sheetName val="Harga Satuan"/>
      <sheetName val="SUMMARY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  <sheetName val="Kuitansi (terbilang)"/>
      <sheetName val="B _ Norelec"/>
      <sheetName val="Performance_Assumptions"/>
      <sheetName val="Multiple Spreadsheets"/>
      <sheetName val="COV 1"/>
      <sheetName val="income statement"/>
      <sheetName val="operating cycle"/>
      <sheetName val="sources &amp; uses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 refreshError="1">
        <row r="61">
          <cell r="A61" t="str">
            <v>DKI JAKARTA</v>
          </cell>
        </row>
        <row r="62">
          <cell r="A62" t="str">
            <v>D.I ACEH</v>
          </cell>
        </row>
        <row r="63">
          <cell r="A63" t="str">
            <v>SUMATERA UTARA</v>
          </cell>
        </row>
        <row r="64">
          <cell r="A64" t="str">
            <v>SUMATERA BARAT</v>
          </cell>
        </row>
        <row r="65">
          <cell r="A65" t="str">
            <v>RIAU</v>
          </cell>
        </row>
        <row r="66">
          <cell r="A66" t="str">
            <v>JAMBI</v>
          </cell>
        </row>
        <row r="67">
          <cell r="A67" t="str">
            <v>BENGKULU</v>
          </cell>
        </row>
        <row r="68">
          <cell r="A68" t="str">
            <v>SUMATERA SELATAN</v>
          </cell>
        </row>
        <row r="69">
          <cell r="A69" t="str">
            <v>LAMPUNG</v>
          </cell>
        </row>
        <row r="70">
          <cell r="A70" t="str">
            <v>JAWA BARAT</v>
          </cell>
        </row>
        <row r="71">
          <cell r="A71" t="str">
            <v>JAWA TENGAH</v>
          </cell>
        </row>
        <row r="72">
          <cell r="A72" t="str">
            <v>D.I YOGYAKARTA</v>
          </cell>
        </row>
        <row r="73">
          <cell r="A73" t="str">
            <v>JAWA TIMUR</v>
          </cell>
        </row>
        <row r="74">
          <cell r="A74" t="str">
            <v>BALI</v>
          </cell>
        </row>
        <row r="75">
          <cell r="A75" t="str">
            <v>NTB</v>
          </cell>
        </row>
        <row r="76">
          <cell r="A76" t="str">
            <v>NTT</v>
          </cell>
        </row>
        <row r="77">
          <cell r="A77" t="str">
            <v>KALIMANTAN TIMUR</v>
          </cell>
        </row>
        <row r="78">
          <cell r="A78" t="str">
            <v>KALIMANTAN TENGAH</v>
          </cell>
        </row>
        <row r="79">
          <cell r="A79" t="str">
            <v>KALIMANTAN BARAT</v>
          </cell>
        </row>
        <row r="80">
          <cell r="A80" t="str">
            <v>KALIMANTAN SELATAN</v>
          </cell>
        </row>
        <row r="81">
          <cell r="A81" t="str">
            <v>SULAWESI TENGAH</v>
          </cell>
        </row>
        <row r="82">
          <cell r="A82" t="str">
            <v>SULAWESI SELATAN</v>
          </cell>
        </row>
        <row r="83">
          <cell r="A83" t="str">
            <v>SULAWESI UTARA</v>
          </cell>
        </row>
        <row r="84">
          <cell r="A84" t="str">
            <v>SULAWESI TENGGARA</v>
          </cell>
        </row>
        <row r="85">
          <cell r="A85" t="str">
            <v>MALUKU</v>
          </cell>
        </row>
        <row r="86">
          <cell r="A86" t="str">
            <v>IRIAN JAYA</v>
          </cell>
        </row>
        <row r="87">
          <cell r="A87" t="str">
            <v>-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02"/>
      <sheetName val="30-09-02"/>
      <sheetName val="31-10-02"/>
      <sheetName val="30-11-02"/>
      <sheetName val="31-12-02"/>
      <sheetName val="31-01-03"/>
      <sheetName val="28-02-03"/>
      <sheetName val="31-05-03"/>
      <sheetName val="30-06-03"/>
      <sheetName val="31-07-03"/>
      <sheetName val="N0"/>
      <sheetName val="31-08-03"/>
      <sheetName val="30-09-03"/>
      <sheetName val="31-10-03"/>
      <sheetName val="30-11-03"/>
      <sheetName val="31-12-03"/>
      <sheetName val="31-01-04"/>
      <sheetName val="29-02-04"/>
      <sheetName val="31-03-04"/>
      <sheetName val="30-04-04"/>
      <sheetName val="31-05-04"/>
      <sheetName val="30-06-04"/>
      <sheetName val="31-07-04"/>
      <sheetName val="31-08-04"/>
      <sheetName val="30-09-04"/>
      <sheetName val="31-10-04"/>
      <sheetName val="OCT'04"/>
      <sheetName val="NOV'04"/>
      <sheetName val="30-11-04"/>
      <sheetName val="31-12-04"/>
      <sheetName val="ANALISIS"/>
      <sheetName val="31-01-05"/>
      <sheetName val="ANALISIS (2)"/>
      <sheetName val="28-02-05"/>
      <sheetName val="ANALISIS (3)"/>
      <sheetName val="PAYMENT (2)"/>
      <sheetName val="FULLPRE"/>
      <sheetName val="TERM OF PAYMENT"/>
      <sheetName val="As"/>
      <sheetName val="T.material"/>
      <sheetName val="List"/>
      <sheetName val="0"/>
      <sheetName val="A"/>
      <sheetName val="P&amp;L98"/>
      <sheetName val="Irregular Income"/>
      <sheetName val="FE-1770.P1"/>
      <sheetName val="BS final"/>
      <sheetName val="K&amp;B"/>
      <sheetName val="KODE"/>
      <sheetName val="JAN 2001"/>
      <sheetName val="KODE ACC"/>
      <sheetName val="Akun"/>
      <sheetName val="TBM"/>
      <sheetName val="KEUANGAN"/>
      <sheetName val="1"/>
      <sheetName val="SM Bgn"/>
      <sheetName val="SM Tnh"/>
      <sheetName val="Biaya"/>
      <sheetName val="data"/>
      <sheetName val="Pro-Base"/>
      <sheetName val="Inv"/>
      <sheetName val="Biaya-Inv"/>
      <sheetName val="Asumsi"/>
      <sheetName val="Add-trans"/>
      <sheetName val="S-2"/>
      <sheetName val="S-1"/>
      <sheetName val="Revenue"/>
      <sheetName val="Add-rev"/>
      <sheetName val="Exist"/>
      <sheetName val="Tot"/>
      <sheetName val="Tranponder"/>
      <sheetName val="B-Ops-Sawit"/>
      <sheetName val="JSiar"/>
      <sheetName val="bct-PABRIK"/>
      <sheetName val="HARGA &amp; TARIF"/>
      <sheetName val="COPA DETAIL"/>
      <sheetName val="datasheet"/>
      <sheetName val="AT"/>
      <sheetName val="UM Beli-New"/>
      <sheetName val="Input O&amp;M"/>
      <sheetName val="ANALISIS_(2)"/>
      <sheetName val="ANALISIS_(3)"/>
      <sheetName val="PAYMENT_(2)"/>
      <sheetName val="TERM_OF_PAYMENT"/>
      <sheetName val="Irregular_Income"/>
      <sheetName val="FE-1770_P1"/>
      <sheetName val="BS_final"/>
      <sheetName val="JAN_2001"/>
      <sheetName val="KODE_ACC"/>
      <sheetName val="T_material"/>
      <sheetName val="FORM-X-1"/>
      <sheetName val="B _ Norelec"/>
      <sheetName val="Rekap Direct Cost"/>
      <sheetName val="BCT"/>
      <sheetName val="N Tnh"/>
      <sheetName val="Biaya Departemen"/>
      <sheetName val="GeneralInfo"/>
      <sheetName val="asset"/>
      <sheetName val="Isian"/>
      <sheetName val="Pen.Tan. 2"/>
      <sheetName val="Pen.Bang. 3"/>
      <sheetName val="JKT"/>
      <sheetName val="PP"/>
      <sheetName val="Valuation"/>
      <sheetName val="RENCANA KERJA"/>
      <sheetName val="KAS $"/>
      <sheetName val="DATA HRG"/>
      <sheetName val="Rupiah"/>
      <sheetName val="HK&amp;Mat"/>
      <sheetName val="Pipe"/>
      <sheetName val="B - Norelec"/>
      <sheetName val="AVG2_JULI2003"/>
      <sheetName val="EK"/>
      <sheetName val="8. CAPEX"/>
      <sheetName val="A-11 Steel Str (2)"/>
      <sheetName val="PB(B)"/>
      <sheetName val="HITAM ULU"/>
      <sheetName val="HB"/>
      <sheetName val="M&amp;E"/>
      <sheetName val="Depr"/>
      <sheetName val="Std-Prod KS"/>
      <sheetName val="10 yr val"/>
      <sheetName val="Input"/>
      <sheetName val="DATA1"/>
      <sheetName val="RBSB"/>
      <sheetName val="Cons"/>
      <sheetName val="Sat Upah"/>
      <sheetName val="Huruf-INV"/>
      <sheetName val="IPL_SCHEDULE"/>
      <sheetName val="Master"/>
      <sheetName val="Financials"/>
      <sheetName val="BBT-12'02"/>
      <sheetName val="II.7"/>
      <sheetName val="Cover"/>
      <sheetName val="U-EK"/>
      <sheetName val="INDIRECT DETAIL"/>
      <sheetName val="B-Ops-KS"/>
      <sheetName val="Variables"/>
      <sheetName val="DCF"/>
      <sheetName val="Credit-22"/>
      <sheetName val="3-3 P&amp;L FORECAST BY QUARTER"/>
      <sheetName val="Sheet8"/>
      <sheetName val="Mdt"/>
      <sheetName val="|d"/>
      <sheetName val="|i"/>
      <sheetName val="|w"/>
      <sheetName val="Benefit"/>
      <sheetName val="Re"/>
      <sheetName val="csc-(d)"/>
      <sheetName val="csc-(i)"/>
      <sheetName val="csc-(w)"/>
      <sheetName val="pvbdo-(d)"/>
      <sheetName val="pvdbo-(i)"/>
      <sheetName val="pvdbo-(w)"/>
      <sheetName val="Dapes"/>
      <sheetName val="Links"/>
      <sheetName val="IKK2"/>
      <sheetName val="Analisa"/>
      <sheetName val="trial"/>
      <sheetName val="Base Data"/>
      <sheetName val="Lookup2"/>
      <sheetName val="H.Satuan"/>
      <sheetName val="OE"/>
      <sheetName val="Bang-Non-St"/>
      <sheetName val="LCC"/>
      <sheetName val="jurnal"/>
      <sheetName val="GH Quantity"/>
      <sheetName val="COV 1"/>
      <sheetName val="Production"/>
      <sheetName val="analis-TNH"/>
      <sheetName val="Rekap Prelim"/>
      <sheetName val="Harga Satuan"/>
      <sheetName val="HSBU ANA"/>
      <sheetName val="Bill of Qty MEP"/>
      <sheetName val="Analisa Upah _ Bahan Plum"/>
      <sheetName val="FINISHING"/>
      <sheetName val="PLUMBING"/>
      <sheetName val="STRUKTUR"/>
      <sheetName val="Harga"/>
      <sheetName val="Material"/>
      <sheetName val="1. Afdeling Input"/>
      <sheetName val="Mesin"/>
      <sheetName val="LABARUGI"/>
      <sheetName val="Investment"/>
      <sheetName val="IKK"/>
      <sheetName val="Data Backup"/>
      <sheetName val="BTB"/>
      <sheetName val="1.Isian"/>
      <sheetName val="Hargamat"/>
      <sheetName val="PKB"/>
      <sheetName val="FF-2"/>
      <sheetName val="Inves-2"/>
      <sheetName val="Kode barang"/>
      <sheetName val="FORM"/>
      <sheetName val="harsat"/>
      <sheetName val="Saf.Tan."/>
      <sheetName val="BAHAN"/>
      <sheetName val="Analisa Harga Satuan"/>
      <sheetName val="kki"/>
      <sheetName val="fin pro centers"/>
      <sheetName val="SUMMARY"/>
      <sheetName val="HALAMAN 1-60"/>
      <sheetName val="TOWN"/>
      <sheetName val="AN-CH2"/>
      <sheetName val="Daftar No MAPPI"/>
      <sheetName val="Isolasi Luar Dalam"/>
      <sheetName val="Isolasi Luar"/>
      <sheetName val="cost recovery"/>
      <sheetName val="LKVL-CK-HT-GD1"/>
      <sheetName val="TONG HOP VL-NC"/>
      <sheetName val="chitiet"/>
      <sheetName val="TONGKE3p "/>
      <sheetName val="TH VL, NC, DDHT Thanhphuoc"/>
      <sheetName val="#REF"/>
      <sheetName val="DONGIA"/>
      <sheetName val="DON GIA"/>
      <sheetName val="DG"/>
      <sheetName val="TNHCHINH"/>
      <sheetName val="CHITIET VL-NC"/>
      <sheetName val="Tiepdia"/>
      <sheetName val="TDTKP"/>
      <sheetName val="VCV-BE-TONG"/>
      <sheetName val="Rek.Analisa"/>
      <sheetName val="BQ_E20_02_Rp_"/>
      <sheetName val="AA_1_1 BNI"/>
      <sheetName val="CJE"/>
      <sheetName val="Cogen (New)"/>
      <sheetName val="Exc. Rate"/>
      <sheetName val="J"/>
      <sheetName val="U"/>
      <sheetName val="KKP 01 Audit"/>
      <sheetName val="K4. F&amp;F"/>
      <sheetName val="mar 09"/>
      <sheetName val="BLN_'97"/>
      <sheetName val="Penyusutan Kendaraan"/>
      <sheetName val="Other Current"/>
      <sheetName val="Other YTD"/>
      <sheetName val="FKT_PJK"/>
      <sheetName val="K.1.1.1 HGU"/>
      <sheetName val="hitung"/>
      <sheetName val="LABA"/>
      <sheetName val="HP"/>
      <sheetName val="Buku Besar"/>
      <sheetName val="WorkSheet"/>
      <sheetName val="Sheet1"/>
      <sheetName val="Wil"/>
      <sheetName val="Notes"/>
      <sheetName val="ANALISIS_(2)1"/>
      <sheetName val="ANALISIS_(3)1"/>
      <sheetName val="PAYMENT_(2)1"/>
      <sheetName val="TERM_OF_PAYMENT1"/>
      <sheetName val="Irregular_Income1"/>
      <sheetName val="FE-1770_P11"/>
      <sheetName val="BS_final1"/>
      <sheetName val="JAN_20011"/>
      <sheetName val="KODE_ACC1"/>
      <sheetName val="Biaya_Departemen1"/>
      <sheetName val="3-3_P&amp;L_FORECAST_BY_QUARTER1"/>
      <sheetName val="T_material1"/>
      <sheetName val="KAS_$1"/>
      <sheetName val="DATA_HRG1"/>
      <sheetName val="Base_Data1"/>
      <sheetName val="Penyusutan_Kendaraan1"/>
      <sheetName val="Other_Current1"/>
      <sheetName val="Other_YTD1"/>
      <sheetName val="K_1_1_1_HGU1"/>
      <sheetName val="Buku_Besar1"/>
      <sheetName val="Biaya_Departemen"/>
      <sheetName val="3-3_P&amp;L_FORECAST_BY_QUARTER"/>
      <sheetName val="KAS_$"/>
      <sheetName val="DATA_HRG"/>
      <sheetName val="Base_Data"/>
      <sheetName val="Penyusutan_Kendaraan"/>
      <sheetName val="Other_Current"/>
      <sheetName val="Other_YTD"/>
      <sheetName val="K_1_1_1_HGU"/>
      <sheetName val="Buku_Besar"/>
      <sheetName val="ANALISIS_(2)2"/>
      <sheetName val="ANALISIS_(3)2"/>
      <sheetName val="PAYMENT_(2)2"/>
      <sheetName val="TERM_OF_PAYMENT2"/>
      <sheetName val="Irregular_Income2"/>
      <sheetName val="FE-1770_P12"/>
      <sheetName val="BS_final2"/>
      <sheetName val="JAN_20012"/>
      <sheetName val="KODE_ACC2"/>
      <sheetName val="Biaya_Departemen2"/>
      <sheetName val="3-3_P&amp;L_FORECAST_BY_QUARTER2"/>
      <sheetName val="T_material2"/>
      <sheetName val="KAS_$2"/>
      <sheetName val="DATA_HRG2"/>
      <sheetName val="Base_Data2"/>
      <sheetName val="Penyusutan_Kendaraan2"/>
      <sheetName val="Other_Current2"/>
      <sheetName val="Other_YTD2"/>
      <sheetName val="K_1_1_1_HGU2"/>
      <sheetName val="Buku_Besar2"/>
      <sheetName val="ANALISIS_(2)3"/>
      <sheetName val="ANALISIS_(3)3"/>
      <sheetName val="PAYMENT_(2)3"/>
      <sheetName val="TERM_OF_PAYMENT3"/>
      <sheetName val="Irregular_Income3"/>
      <sheetName val="FE-1770_P13"/>
      <sheetName val="BS_final3"/>
      <sheetName val="JAN_20013"/>
      <sheetName val="KODE_ACC3"/>
      <sheetName val="Biaya_Departemen3"/>
      <sheetName val="3-3_P&amp;L_FORECAST_BY_QUARTER3"/>
      <sheetName val="T_material3"/>
      <sheetName val="KAS_$3"/>
      <sheetName val="DATA_HRG3"/>
      <sheetName val="Base_Data3"/>
      <sheetName val="Penyusutan_Kendaraan3"/>
      <sheetName val="Other_Current3"/>
      <sheetName val="Other_YTD3"/>
      <sheetName val="K_1_1_1_HGU3"/>
      <sheetName val="Buku_Besar3"/>
      <sheetName val="ANALISIS_(2)6"/>
      <sheetName val="ANALISIS_(3)6"/>
      <sheetName val="PAYMENT_(2)6"/>
      <sheetName val="TERM_OF_PAYMENT6"/>
      <sheetName val="Irregular_Income6"/>
      <sheetName val="FE-1770_P16"/>
      <sheetName val="BS_final6"/>
      <sheetName val="JAN_20016"/>
      <sheetName val="KODE_ACC6"/>
      <sheetName val="Biaya_Departemen6"/>
      <sheetName val="3-3_P&amp;L_FORECAST_BY_QUARTER6"/>
      <sheetName val="T_material6"/>
      <sheetName val="KAS_$6"/>
      <sheetName val="DATA_HRG6"/>
      <sheetName val="Base_Data6"/>
      <sheetName val="Penyusutan_Kendaraan6"/>
      <sheetName val="Other_Current6"/>
      <sheetName val="Other_YTD6"/>
      <sheetName val="K_1_1_1_HGU6"/>
      <sheetName val="Buku_Besar6"/>
      <sheetName val="ANALISIS_(2)4"/>
      <sheetName val="ANALISIS_(3)4"/>
      <sheetName val="PAYMENT_(2)4"/>
      <sheetName val="TERM_OF_PAYMENT4"/>
      <sheetName val="Irregular_Income4"/>
      <sheetName val="FE-1770_P14"/>
      <sheetName val="BS_final4"/>
      <sheetName val="JAN_20014"/>
      <sheetName val="KODE_ACC4"/>
      <sheetName val="Biaya_Departemen4"/>
      <sheetName val="3-3_P&amp;L_FORECAST_BY_QUARTER4"/>
      <sheetName val="T_material4"/>
      <sheetName val="KAS_$4"/>
      <sheetName val="DATA_HRG4"/>
      <sheetName val="Base_Data4"/>
      <sheetName val="Penyusutan_Kendaraan4"/>
      <sheetName val="Other_Current4"/>
      <sheetName val="Other_YTD4"/>
      <sheetName val="K_1_1_1_HGU4"/>
      <sheetName val="Buku_Besar4"/>
      <sheetName val="ANALISIS_(2)5"/>
      <sheetName val="ANALISIS_(3)5"/>
      <sheetName val="PAYMENT_(2)5"/>
      <sheetName val="TERM_OF_PAYMENT5"/>
      <sheetName val="Irregular_Income5"/>
      <sheetName val="FE-1770_P15"/>
      <sheetName val="BS_final5"/>
      <sheetName val="JAN_20015"/>
      <sheetName val="KODE_ACC5"/>
      <sheetName val="Biaya_Departemen5"/>
      <sheetName val="3-3_P&amp;L_FORECAST_BY_QUARTER5"/>
      <sheetName val="T_material5"/>
      <sheetName val="KAS_$5"/>
      <sheetName val="DATA_HRG5"/>
      <sheetName val="Base_Data5"/>
      <sheetName val="Penyusutan_Kendaraan5"/>
      <sheetName val="Other_Current5"/>
      <sheetName val="Other_YTD5"/>
      <sheetName val="K_1_1_1_HGU5"/>
      <sheetName val="Buku_Besar5"/>
      <sheetName val="ANALISIS_(2)7"/>
      <sheetName val="ANALISIS_(3)7"/>
      <sheetName val="PAYMENT_(2)7"/>
      <sheetName val="TERM_OF_PAYMENT7"/>
      <sheetName val="Irregular_Income7"/>
      <sheetName val="FE-1770_P17"/>
      <sheetName val="BS_final7"/>
      <sheetName val="JAN_20017"/>
      <sheetName val="KODE_ACC7"/>
      <sheetName val="Biaya_Departemen7"/>
      <sheetName val="3-3_P&amp;L_FORECAST_BY_QUARTER7"/>
      <sheetName val="T_material7"/>
      <sheetName val="KAS_$7"/>
      <sheetName val="DATA_HRG7"/>
      <sheetName val="Base_Data7"/>
      <sheetName val="Penyusutan_Kendaraan7"/>
      <sheetName val="Other_Current7"/>
      <sheetName val="Other_YTD7"/>
      <sheetName val="K_1_1_1_HGU7"/>
      <sheetName val="Buku_Besar7"/>
      <sheetName val="ANALISIS_(2)8"/>
      <sheetName val="ANALISIS_(3)8"/>
      <sheetName val="PAYMENT_(2)8"/>
      <sheetName val="TERM_OF_PAYMENT8"/>
      <sheetName val="Irregular_Income8"/>
      <sheetName val="FE-1770_P18"/>
      <sheetName val="BS_final8"/>
      <sheetName val="JAN_20018"/>
      <sheetName val="KODE_ACC8"/>
      <sheetName val="Biaya_Departemen8"/>
      <sheetName val="3-3_P&amp;L_FORECAST_BY_QUARTER8"/>
      <sheetName val="T_material8"/>
      <sheetName val="KAS_$8"/>
      <sheetName val="DATA_HRG8"/>
      <sheetName val="Base_Data8"/>
      <sheetName val="Penyusutan_Kendaraan8"/>
      <sheetName val="Other_Current8"/>
      <sheetName val="Other_YTD8"/>
      <sheetName val="K_1_1_1_HGU8"/>
      <sheetName val="Buku_Besar8"/>
      <sheetName val="ANALISIS_(2)11"/>
      <sheetName val="ANALISIS_(3)11"/>
      <sheetName val="PAYMENT_(2)11"/>
      <sheetName val="TERM_OF_PAYMENT11"/>
      <sheetName val="Irregular_Income11"/>
      <sheetName val="FE-1770_P111"/>
      <sheetName val="BS_final11"/>
      <sheetName val="JAN_200111"/>
      <sheetName val="KODE_ACC11"/>
      <sheetName val="Biaya_Departemen11"/>
      <sheetName val="3-3_P&amp;L_FORECAST_BY_QUARTER11"/>
      <sheetName val="T_material11"/>
      <sheetName val="KAS_$11"/>
      <sheetName val="DATA_HRG11"/>
      <sheetName val="Base_Data11"/>
      <sheetName val="Penyusutan_Kendaraan11"/>
      <sheetName val="Other_Current11"/>
      <sheetName val="Other_YTD11"/>
      <sheetName val="K_1_1_1_HGU11"/>
      <sheetName val="Buku_Besar11"/>
      <sheetName val="ANALISIS_(2)10"/>
      <sheetName val="ANALISIS_(3)10"/>
      <sheetName val="PAYMENT_(2)10"/>
      <sheetName val="TERM_OF_PAYMENT10"/>
      <sheetName val="Irregular_Income10"/>
      <sheetName val="FE-1770_P110"/>
      <sheetName val="BS_final10"/>
      <sheetName val="JAN_200110"/>
      <sheetName val="KODE_ACC10"/>
      <sheetName val="Biaya_Departemen10"/>
      <sheetName val="3-3_P&amp;L_FORECAST_BY_QUARTER10"/>
      <sheetName val="T_material10"/>
      <sheetName val="KAS_$10"/>
      <sheetName val="DATA_HRG10"/>
      <sheetName val="Base_Data10"/>
      <sheetName val="Penyusutan_Kendaraan10"/>
      <sheetName val="Other_Current10"/>
      <sheetName val="Other_YTD10"/>
      <sheetName val="K_1_1_1_HGU10"/>
      <sheetName val="Buku_Besar10"/>
      <sheetName val="ANALISIS_(2)9"/>
      <sheetName val="ANALISIS_(3)9"/>
      <sheetName val="PAYMENT_(2)9"/>
      <sheetName val="TERM_OF_PAYMENT9"/>
      <sheetName val="Irregular_Income9"/>
      <sheetName val="FE-1770_P19"/>
      <sheetName val="BS_final9"/>
      <sheetName val="JAN_20019"/>
      <sheetName val="KODE_ACC9"/>
      <sheetName val="Biaya_Departemen9"/>
      <sheetName val="3-3_P&amp;L_FORECAST_BY_QUARTER9"/>
      <sheetName val="T_material9"/>
      <sheetName val="KAS_$9"/>
      <sheetName val="DATA_HRG9"/>
      <sheetName val="Base_Data9"/>
      <sheetName val="Penyusutan_Kendaraan9"/>
      <sheetName val="Other_Current9"/>
      <sheetName val="Other_YTD9"/>
      <sheetName val="K_1_1_1_HGU9"/>
      <sheetName val="Buku_Besar9"/>
      <sheetName val="ANALISIS_(2)13"/>
      <sheetName val="ANALISIS_(3)13"/>
      <sheetName val="PAYMENT_(2)13"/>
      <sheetName val="TERM_OF_PAYMENT13"/>
      <sheetName val="Irregular_Income13"/>
      <sheetName val="FE-1770_P113"/>
      <sheetName val="BS_final13"/>
      <sheetName val="JAN_200113"/>
      <sheetName val="KODE_ACC13"/>
      <sheetName val="Biaya_Departemen13"/>
      <sheetName val="3-3_P&amp;L_FORECAST_BY_QUARTER13"/>
      <sheetName val="ANALISIS_(2)12"/>
      <sheetName val="ANALISIS_(3)12"/>
      <sheetName val="PAYMENT_(2)12"/>
      <sheetName val="TERM_OF_PAYMENT12"/>
      <sheetName val="Irregular_Income12"/>
      <sheetName val="FE-1770_P112"/>
      <sheetName val="BS_final12"/>
      <sheetName val="JAN_200112"/>
      <sheetName val="KODE_ACC12"/>
      <sheetName val="Biaya_Departemen12"/>
      <sheetName val="3-3_P&amp;L_FORECAST_BY_QUARTER12"/>
      <sheetName val="T_material12"/>
      <sheetName val="KAS_$12"/>
      <sheetName val="DATA_HRG12"/>
      <sheetName val="Base_Data12"/>
      <sheetName val="Penyusutan_Kendaraan12"/>
      <sheetName val="Other_Current12"/>
      <sheetName val="Other_YTD12"/>
      <sheetName val="K_1_1_1_HGU12"/>
      <sheetName val="Buku_Besar12"/>
      <sheetName val="ANALISIS_(2)20"/>
      <sheetName val="ANALISIS_(3)20"/>
      <sheetName val="PAYMENT_(2)20"/>
      <sheetName val="TERM_OF_PAYMENT20"/>
      <sheetName val="Irregular_Income20"/>
      <sheetName val="FE-1770_P120"/>
      <sheetName val="BS_final20"/>
      <sheetName val="JAN_200120"/>
      <sheetName val="KODE_ACC20"/>
      <sheetName val="Biaya_Departemen20"/>
      <sheetName val="3-3_P&amp;L_FORECAST_BY_QUARTER20"/>
      <sheetName val="T_material18"/>
      <sheetName val="KAS_$18"/>
      <sheetName val="DATA_HRG18"/>
      <sheetName val="Base_Data18"/>
      <sheetName val="Penyusutan_Kendaraan18"/>
      <sheetName val="Other_Current18"/>
      <sheetName val="Other_YTD18"/>
      <sheetName val="K_1_1_1_HGU18"/>
      <sheetName val="ANALISIS_(2)17"/>
      <sheetName val="ANALISIS_(3)17"/>
      <sheetName val="PAYMENT_(2)17"/>
      <sheetName val="TERM_OF_PAYMENT17"/>
      <sheetName val="Irregular_Income17"/>
      <sheetName val="FE-1770_P117"/>
      <sheetName val="BS_final17"/>
      <sheetName val="JAN_200117"/>
      <sheetName val="KODE_ACC17"/>
      <sheetName val="Biaya_Departemen17"/>
      <sheetName val="3-3_P&amp;L_FORECAST_BY_QUARTER17"/>
      <sheetName val="T_material15"/>
      <sheetName val="KAS_$15"/>
      <sheetName val="DATA_HRG15"/>
      <sheetName val="Base_Data15"/>
      <sheetName val="Penyusutan_Kendaraan15"/>
      <sheetName val="Other_Current15"/>
      <sheetName val="Other_YTD15"/>
      <sheetName val="K_1_1_1_HGU15"/>
      <sheetName val="ANALISIS_(2)15"/>
      <sheetName val="ANALISIS_(3)15"/>
      <sheetName val="PAYMENT_(2)15"/>
      <sheetName val="TERM_OF_PAYMENT15"/>
      <sheetName val="Irregular_Income15"/>
      <sheetName val="FE-1770_P115"/>
      <sheetName val="BS_final15"/>
      <sheetName val="JAN_200115"/>
      <sheetName val="KODE_ACC15"/>
      <sheetName val="Biaya_Departemen15"/>
      <sheetName val="3-3_P&amp;L_FORECAST_BY_QUARTER15"/>
      <sheetName val="T_material14"/>
      <sheetName val="KAS_$14"/>
      <sheetName val="DATA_HRG14"/>
      <sheetName val="Base_Data14"/>
      <sheetName val="Penyusutan_Kendaraan14"/>
      <sheetName val="Other_Current14"/>
      <sheetName val="Other_YTD14"/>
      <sheetName val="K_1_1_1_HGU14"/>
      <sheetName val="ANALISIS_(2)14"/>
      <sheetName val="ANALISIS_(3)14"/>
      <sheetName val="PAYMENT_(2)14"/>
      <sheetName val="TERM_OF_PAYMENT14"/>
      <sheetName val="Irregular_Income14"/>
      <sheetName val="FE-1770_P114"/>
      <sheetName val="BS_final14"/>
      <sheetName val="JAN_200114"/>
      <sheetName val="KODE_ACC14"/>
      <sheetName val="Biaya_Departemen14"/>
      <sheetName val="3-3_P&amp;L_FORECAST_BY_QUARTER14"/>
      <sheetName val="T_material13"/>
      <sheetName val="KAS_$13"/>
      <sheetName val="DATA_HRG13"/>
      <sheetName val="Base_Data13"/>
      <sheetName val="Penyusutan_Kendaraan13"/>
      <sheetName val="Other_Current13"/>
      <sheetName val="Other_YTD13"/>
      <sheetName val="K_1_1_1_HGU13"/>
      <sheetName val="ANALISIS_(2)16"/>
      <sheetName val="ANALISIS_(3)16"/>
      <sheetName val="PAYMENT_(2)16"/>
      <sheetName val="TERM_OF_PAYMENT16"/>
      <sheetName val="Irregular_Income16"/>
      <sheetName val="FE-1770_P116"/>
      <sheetName val="BS_final16"/>
      <sheetName val="JAN_200116"/>
      <sheetName val="KODE_ACC16"/>
      <sheetName val="Biaya_Departemen16"/>
      <sheetName val="3-3_P&amp;L_FORECAST_BY_QUARTER16"/>
      <sheetName val="ANALISIS_(2)18"/>
      <sheetName val="ANALISIS_(3)18"/>
      <sheetName val="PAYMENT_(2)18"/>
      <sheetName val="TERM_OF_PAYMENT18"/>
      <sheetName val="Irregular_Income18"/>
      <sheetName val="FE-1770_P118"/>
      <sheetName val="BS_final18"/>
      <sheetName val="JAN_200118"/>
      <sheetName val="KODE_ACC18"/>
      <sheetName val="Biaya_Departemen18"/>
      <sheetName val="3-3_P&amp;L_FORECAST_BY_QUARTER18"/>
      <sheetName val="T_material16"/>
      <sheetName val="KAS_$16"/>
      <sheetName val="DATA_HRG16"/>
      <sheetName val="Base_Data16"/>
      <sheetName val="Penyusutan_Kendaraan16"/>
      <sheetName val="Other_Current16"/>
      <sheetName val="Other_YTD16"/>
      <sheetName val="K_1_1_1_HGU16"/>
      <sheetName val="ANALISIS_(2)19"/>
      <sheetName val="ANALISIS_(3)19"/>
      <sheetName val="PAYMENT_(2)19"/>
      <sheetName val="TERM_OF_PAYMENT19"/>
      <sheetName val="Irregular_Income19"/>
      <sheetName val="FE-1770_P119"/>
      <sheetName val="BS_final19"/>
      <sheetName val="JAN_200119"/>
      <sheetName val="KODE_ACC19"/>
      <sheetName val="Biaya_Departemen19"/>
      <sheetName val="3-3_P&amp;L_FORECAST_BY_QUARTER19"/>
      <sheetName val="T_material17"/>
      <sheetName val="KAS_$17"/>
      <sheetName val="DATA_HRG17"/>
      <sheetName val="Base_Data17"/>
      <sheetName val="Penyusutan_Kendaraan17"/>
      <sheetName val="Other_Current17"/>
      <sheetName val="Other_YTD17"/>
      <sheetName val="K_1_1_1_HGU17"/>
      <sheetName val="ANALISIS_(2)21"/>
      <sheetName val="ANALISIS_(3)21"/>
      <sheetName val="PAYMENT_(2)21"/>
      <sheetName val="TERM_OF_PAYMENT21"/>
      <sheetName val="Irregular_Income21"/>
      <sheetName val="FE-1770_P121"/>
      <sheetName val="BS_final21"/>
      <sheetName val="JAN_200121"/>
      <sheetName val="KODE_ACC21"/>
      <sheetName val="Biaya_Departemen21"/>
      <sheetName val="3-3_P&amp;L_FORECAST_BY_QUARTER21"/>
      <sheetName val="T_material19"/>
      <sheetName val="KAS_$19"/>
      <sheetName val="DATA_HRG19"/>
      <sheetName val="Base_Data19"/>
      <sheetName val="Penyusutan_Kendaraan19"/>
      <sheetName val="Other_Current19"/>
      <sheetName val="Other_YTD19"/>
      <sheetName val="K_1_1_1_HGU19"/>
      <sheetName val="Buku_Besar13"/>
      <sheetName val="ANALISIS_(2)22"/>
      <sheetName val="ANALISIS_(3)22"/>
      <sheetName val="PAYMENT_(2)22"/>
      <sheetName val="TERM_OF_PAYMENT22"/>
      <sheetName val="Irregular_Income22"/>
      <sheetName val="FE-1770_P122"/>
      <sheetName val="BS_final22"/>
      <sheetName val="JAN_200122"/>
      <sheetName val="KODE_ACC22"/>
      <sheetName val="Biaya_Departemen22"/>
      <sheetName val="3-3_P&amp;L_FORECAST_BY_QUARTER22"/>
      <sheetName val="T_material20"/>
      <sheetName val="KAS_$20"/>
      <sheetName val="DATA_HRG20"/>
      <sheetName val="Base_Data20"/>
      <sheetName val="Penyusutan_Kendaraan20"/>
      <sheetName val="Other_Current20"/>
      <sheetName val="Other_YTD20"/>
      <sheetName val="K_1_1_1_HGU20"/>
      <sheetName val="Buku_Besar14"/>
      <sheetName val="Upah_Bahan"/>
      <sheetName val="BILPL97"/>
      <sheetName val="Reklpj"/>
      <sheetName val="COPA_DETAIL"/>
      <sheetName val="SM_Bgn"/>
      <sheetName val="SM_Tnh"/>
      <sheetName val="HARGA_&amp;_TARIF"/>
      <sheetName val="Input_O&amp;M"/>
      <sheetName val="UM_Beli-New"/>
      <sheetName val="B_-_Norelec"/>
      <sheetName val="B___Norelec"/>
      <sheetName val="Rekap_Direct_Cost"/>
      <sheetName val="N_Tnh"/>
      <sheetName val="Pen_Tan__2"/>
      <sheetName val="Pen_Bang__3"/>
      <sheetName val="RENCANA_KERJA"/>
      <sheetName val="8__CAPEX"/>
      <sheetName val="A-11_Steel_Str_(2)"/>
      <sheetName val="COPA_DETAIL1"/>
      <sheetName val="SM_Bgn1"/>
      <sheetName val="SM_Tnh1"/>
      <sheetName val="HARGA_&amp;_TARIF1"/>
      <sheetName val="Input_O&amp;M1"/>
      <sheetName val="UM_Beli-New1"/>
      <sheetName val="B_-_Norelec1"/>
      <sheetName val="B___Norelec1"/>
      <sheetName val="Rekap_Direct_Cost1"/>
      <sheetName val="N_Tnh1"/>
      <sheetName val="Pen_Tan__21"/>
      <sheetName val="Pen_Bang__31"/>
      <sheetName val="RENCANA_KERJA1"/>
      <sheetName val="8__CAPEX1"/>
      <sheetName val="A-11_Steel_Str_(2)1"/>
      <sheetName val="Estimasi"/>
      <sheetName val="TRIAL BALANCE NOV08"/>
      <sheetName val="OLDMAP"/>
      <sheetName val="HARGA MATERIAL"/>
      <sheetName val="Cov"/>
      <sheetName val="SEX"/>
      <sheetName val="Ex-Rate"/>
      <sheetName val="Master File (2)"/>
      <sheetName val="1-LISTR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A6">
            <v>1001</v>
          </cell>
          <cell r="B6" t="str">
            <v xml:space="preserve">BALI HANDARA </v>
          </cell>
          <cell r="C6" t="str">
            <v>30 DAYS</v>
          </cell>
        </row>
        <row r="7">
          <cell r="A7">
            <v>1002</v>
          </cell>
          <cell r="B7" t="str">
            <v>BALI HILTON</v>
          </cell>
          <cell r="C7" t="str">
            <v>30 DAYS</v>
          </cell>
        </row>
        <row r="8">
          <cell r="A8">
            <v>1003</v>
          </cell>
          <cell r="B8" t="str">
            <v>BALI HYATT</v>
          </cell>
          <cell r="C8" t="str">
            <v>30 DAYS</v>
          </cell>
        </row>
        <row r="9">
          <cell r="A9">
            <v>1004</v>
          </cell>
          <cell r="B9" t="str">
            <v>BALI INTERCONTINENTAL</v>
          </cell>
          <cell r="C9" t="str">
            <v xml:space="preserve">CASH </v>
          </cell>
        </row>
        <row r="10">
          <cell r="A10">
            <v>1005</v>
          </cell>
          <cell r="B10" t="str">
            <v>FOUR SEASONS</v>
          </cell>
          <cell r="C10" t="str">
            <v xml:space="preserve">CASH </v>
          </cell>
        </row>
        <row r="11">
          <cell r="A11">
            <v>1006</v>
          </cell>
          <cell r="B11" t="str">
            <v>GRAND HYATT</v>
          </cell>
          <cell r="C11" t="str">
            <v>30 DAYS</v>
          </cell>
        </row>
        <row r="12">
          <cell r="A12">
            <v>1007</v>
          </cell>
          <cell r="B12" t="str">
            <v>GRAND MIRAGE</v>
          </cell>
          <cell r="C12" t="str">
            <v>30 DAYS</v>
          </cell>
        </row>
        <row r="13">
          <cell r="A13">
            <v>1008</v>
          </cell>
          <cell r="B13" t="str">
            <v>HARD ROCK</v>
          </cell>
          <cell r="C13" t="str">
            <v xml:space="preserve">CASH </v>
          </cell>
        </row>
        <row r="14">
          <cell r="A14">
            <v>1009</v>
          </cell>
          <cell r="B14" t="str">
            <v>HYATT REGENCY YOGYA</v>
          </cell>
          <cell r="C14" t="str">
            <v>30 DAYS</v>
          </cell>
        </row>
        <row r="15">
          <cell r="A15">
            <v>1009</v>
          </cell>
          <cell r="B15" t="str">
            <v>JATRA HOTEL</v>
          </cell>
          <cell r="C15" t="str">
            <v>30 DAYS</v>
          </cell>
        </row>
        <row r="16">
          <cell r="A16">
            <v>1010</v>
          </cell>
          <cell r="B16" t="str">
            <v>KAYU MANIS VILLA</v>
          </cell>
          <cell r="C16" t="str">
            <v>CASH</v>
          </cell>
        </row>
        <row r="17">
          <cell r="A17">
            <v>1011</v>
          </cell>
          <cell r="B17" t="str">
            <v>LE MERIDIEN</v>
          </cell>
          <cell r="C17" t="str">
            <v>30 DAYS</v>
          </cell>
        </row>
        <row r="18">
          <cell r="A18">
            <v>1012</v>
          </cell>
          <cell r="B18" t="str">
            <v>MAYA UBUD</v>
          </cell>
          <cell r="C18" t="str">
            <v xml:space="preserve">CASH </v>
          </cell>
        </row>
        <row r="19">
          <cell r="A19">
            <v>1013</v>
          </cell>
          <cell r="B19" t="str">
            <v>NIKKO BALI</v>
          </cell>
          <cell r="C19" t="str">
            <v xml:space="preserve">CASH </v>
          </cell>
        </row>
        <row r="20">
          <cell r="A20">
            <v>1014</v>
          </cell>
          <cell r="B20" t="str">
            <v>NUSA DUA BEACH</v>
          </cell>
          <cell r="C20" t="str">
            <v>30 DAYS</v>
          </cell>
        </row>
        <row r="21">
          <cell r="A21">
            <v>1015</v>
          </cell>
          <cell r="B21" t="str">
            <v>RAMADA BINTANG BALI</v>
          </cell>
          <cell r="C21" t="str">
            <v xml:space="preserve">CASH </v>
          </cell>
        </row>
        <row r="22">
          <cell r="A22">
            <v>1016</v>
          </cell>
          <cell r="B22" t="str">
            <v>RITZ CARLTON</v>
          </cell>
          <cell r="C22" t="str">
            <v xml:space="preserve">CASH </v>
          </cell>
        </row>
        <row r="23">
          <cell r="A23">
            <v>1017</v>
          </cell>
          <cell r="B23" t="str">
            <v xml:space="preserve">SANTIKA BEACH </v>
          </cell>
          <cell r="C23" t="str">
            <v>30 DAYS</v>
          </cell>
        </row>
        <row r="24">
          <cell r="A24">
            <v>1018</v>
          </cell>
          <cell r="B24" t="str">
            <v>SHERATON LAGUNA</v>
          </cell>
          <cell r="C24" t="str">
            <v>14 DAYS</v>
          </cell>
        </row>
        <row r="25">
          <cell r="A25">
            <v>1019</v>
          </cell>
          <cell r="B25" t="str">
            <v>SHERATON MUSTIKA YOGYA</v>
          </cell>
          <cell r="C25" t="str">
            <v>CASH</v>
          </cell>
        </row>
        <row r="26">
          <cell r="A26">
            <v>1020</v>
          </cell>
          <cell r="B26" t="str">
            <v>THE BALE</v>
          </cell>
          <cell r="C26" t="str">
            <v xml:space="preserve">CASH </v>
          </cell>
        </row>
        <row r="27">
          <cell r="A27">
            <v>1021</v>
          </cell>
          <cell r="B27" t="str">
            <v>THE OBEROI BALI</v>
          </cell>
          <cell r="C27" t="str">
            <v xml:space="preserve">CASH </v>
          </cell>
        </row>
        <row r="28">
          <cell r="A28">
            <v>1022</v>
          </cell>
          <cell r="B28" t="str">
            <v>THE VILLAS</v>
          </cell>
          <cell r="C28" t="str">
            <v xml:space="preserve">CASH </v>
          </cell>
        </row>
        <row r="29">
          <cell r="A29">
            <v>1023</v>
          </cell>
          <cell r="B29" t="str">
            <v>THE VIRA</v>
          </cell>
          <cell r="C29" t="str">
            <v>CASH</v>
          </cell>
        </row>
        <row r="30">
          <cell r="A30">
            <v>1024</v>
          </cell>
          <cell r="B30" t="str">
            <v>THE WESTIN</v>
          </cell>
          <cell r="C30" t="str">
            <v>30 DAYS</v>
          </cell>
        </row>
        <row r="31">
          <cell r="A31">
            <v>2001</v>
          </cell>
          <cell r="B31" t="str">
            <v>ANGSA PUTIH RESTAURANT</v>
          </cell>
          <cell r="C31" t="str">
            <v>30 DAYS</v>
          </cell>
        </row>
        <row r="32">
          <cell r="A32">
            <v>2002</v>
          </cell>
          <cell r="B32" t="str">
            <v>BALI NUSA RESTAURANT</v>
          </cell>
          <cell r="C32" t="str">
            <v>30 DAYS</v>
          </cell>
        </row>
        <row r="33">
          <cell r="A33">
            <v>2003</v>
          </cell>
          <cell r="B33" t="str">
            <v>CAFÉ LOTUS</v>
          </cell>
          <cell r="C33" t="str">
            <v>14 DAYS</v>
          </cell>
        </row>
        <row r="34">
          <cell r="A34">
            <v>2004</v>
          </cell>
          <cell r="B34" t="str">
            <v>CHONG GI HWA</v>
          </cell>
          <cell r="C34" t="str">
            <v>30 DAYS</v>
          </cell>
        </row>
        <row r="35">
          <cell r="A35">
            <v>2005</v>
          </cell>
          <cell r="B35" t="str">
            <v>DEWI SINTA RESTAURANT</v>
          </cell>
          <cell r="C35" t="str">
            <v>30 DAYS</v>
          </cell>
        </row>
        <row r="36">
          <cell r="A36">
            <v>2006</v>
          </cell>
          <cell r="B36" t="str">
            <v>DEWI SRI RESTAURANT</v>
          </cell>
          <cell r="C36" t="str">
            <v xml:space="preserve">CASH </v>
          </cell>
        </row>
        <row r="37">
          <cell r="A37">
            <v>2007</v>
          </cell>
          <cell r="B37" t="str">
            <v>EMA RESTAURANT</v>
          </cell>
          <cell r="C37" t="str">
            <v>30 DAYS</v>
          </cell>
        </row>
        <row r="38">
          <cell r="A38">
            <v>2008</v>
          </cell>
          <cell r="B38" t="str">
            <v>FUKUTARO RESTAURANT</v>
          </cell>
          <cell r="C38" t="str">
            <v>14 DAYS</v>
          </cell>
        </row>
        <row r="39">
          <cell r="A39">
            <v>2009</v>
          </cell>
          <cell r="B39" t="str">
            <v>GAMELAN RESTAURANT</v>
          </cell>
          <cell r="C39" t="str">
            <v>30 DAYS</v>
          </cell>
        </row>
        <row r="40">
          <cell r="A40">
            <v>2010</v>
          </cell>
          <cell r="B40" t="str">
            <v>HAN IL RESTAURANT</v>
          </cell>
          <cell r="C40" t="str">
            <v>30 DAYS</v>
          </cell>
        </row>
        <row r="41">
          <cell r="A41">
            <v>2011</v>
          </cell>
          <cell r="B41" t="str">
            <v>JATRA RESTAURANT</v>
          </cell>
          <cell r="C41" t="str">
            <v>30 DAYS</v>
          </cell>
        </row>
        <row r="42">
          <cell r="A42">
            <v>2012</v>
          </cell>
          <cell r="B42" t="str">
            <v>KOKI RESTAURANT</v>
          </cell>
          <cell r="C42" t="str">
            <v>30 DAYS</v>
          </cell>
        </row>
        <row r="43">
          <cell r="A43">
            <v>2013</v>
          </cell>
          <cell r="B43" t="str">
            <v>MEKAR SARI CAFÉ</v>
          </cell>
          <cell r="C43" t="str">
            <v>30 DAYS</v>
          </cell>
        </row>
        <row r="44">
          <cell r="A44">
            <v>2014</v>
          </cell>
          <cell r="B44" t="str">
            <v>PACUNG RESTAURANT</v>
          </cell>
          <cell r="C44" t="str">
            <v>14 DAYS</v>
          </cell>
        </row>
        <row r="45">
          <cell r="A45">
            <v>2015</v>
          </cell>
          <cell r="B45" t="str">
            <v>PADI PRADA</v>
          </cell>
          <cell r="C45" t="str">
            <v>06 DAYS</v>
          </cell>
        </row>
        <row r="46">
          <cell r="A46">
            <v>2016</v>
          </cell>
          <cell r="B46" t="str">
            <v>PLAZA BALI RESTAURANT</v>
          </cell>
          <cell r="C46" t="str">
            <v>30 DAYS</v>
          </cell>
        </row>
        <row r="47">
          <cell r="A47">
            <v>2017</v>
          </cell>
          <cell r="B47" t="str">
            <v>SANUR PARADISE</v>
          </cell>
          <cell r="C47" t="str">
            <v>30 DAYS</v>
          </cell>
        </row>
        <row r="48">
          <cell r="A48">
            <v>2018</v>
          </cell>
          <cell r="B48" t="str">
            <v>SEOUL GARDEN RESTAURANT</v>
          </cell>
          <cell r="C48" t="str">
            <v>30 DAYS</v>
          </cell>
        </row>
        <row r="49">
          <cell r="A49">
            <v>2019</v>
          </cell>
          <cell r="B49" t="str">
            <v>SULING BALI RESTAURANT</v>
          </cell>
          <cell r="C49" t="str">
            <v>30 DAYS</v>
          </cell>
        </row>
        <row r="50">
          <cell r="A50">
            <v>2020</v>
          </cell>
          <cell r="B50" t="str">
            <v>ULAM RESTAURANT</v>
          </cell>
          <cell r="C50" t="str">
            <v>30 DAYS</v>
          </cell>
        </row>
        <row r="51">
          <cell r="A51">
            <v>3001</v>
          </cell>
          <cell r="B51" t="str">
            <v>AISIS SPA</v>
          </cell>
          <cell r="C51" t="str">
            <v>30 DAYS</v>
          </cell>
        </row>
        <row r="52">
          <cell r="A52">
            <v>3002</v>
          </cell>
          <cell r="B52" t="str">
            <v>INKO BALI</v>
          </cell>
          <cell r="C52" t="str">
            <v>14 DAYS</v>
          </cell>
        </row>
        <row r="53">
          <cell r="A53">
            <v>3003</v>
          </cell>
          <cell r="B53" t="str">
            <v xml:space="preserve">NATALIE SPA </v>
          </cell>
          <cell r="C53" t="str">
            <v>30 DAYS</v>
          </cell>
        </row>
        <row r="54">
          <cell r="A54">
            <v>3004</v>
          </cell>
          <cell r="B54" t="str">
            <v>NATURAL SPA</v>
          </cell>
          <cell r="C54" t="str">
            <v>14 DAYS</v>
          </cell>
        </row>
        <row r="55">
          <cell r="A55">
            <v>3005</v>
          </cell>
          <cell r="B55" t="str">
            <v>PALMAROSA</v>
          </cell>
          <cell r="C55" t="str">
            <v>14 DAYS</v>
          </cell>
        </row>
        <row r="56">
          <cell r="A56">
            <v>3006</v>
          </cell>
          <cell r="B56" t="str">
            <v>PURI ESTHETIC</v>
          </cell>
          <cell r="C56" t="str">
            <v xml:space="preserve">CASH </v>
          </cell>
        </row>
        <row r="57">
          <cell r="A57">
            <v>3007</v>
          </cell>
          <cell r="B57" t="str">
            <v>THALASSO SPA</v>
          </cell>
          <cell r="C57" t="str">
            <v>30 DAYS</v>
          </cell>
        </row>
        <row r="58">
          <cell r="A58">
            <v>3008</v>
          </cell>
          <cell r="B58" t="str">
            <v>VALENTINO SPA</v>
          </cell>
          <cell r="C58" t="str">
            <v>14 DAYS</v>
          </cell>
        </row>
        <row r="59">
          <cell r="A59">
            <v>4001</v>
          </cell>
          <cell r="B59" t="str">
            <v>BALI UME TRANSPORT</v>
          </cell>
          <cell r="C59" t="str">
            <v>06 DAYS</v>
          </cell>
        </row>
        <row r="60">
          <cell r="A60">
            <v>4002</v>
          </cell>
          <cell r="B60" t="str">
            <v>DARMADI TRANSPORT</v>
          </cell>
          <cell r="C60" t="str">
            <v>06 DAYS</v>
          </cell>
        </row>
        <row r="61">
          <cell r="A61">
            <v>4003</v>
          </cell>
          <cell r="B61" t="str">
            <v>GEMBALA TRANSPORT</v>
          </cell>
          <cell r="C61" t="str">
            <v>30 DAYS</v>
          </cell>
        </row>
        <row r="62">
          <cell r="A62">
            <v>4004</v>
          </cell>
          <cell r="B62" t="str">
            <v>GOLDEN BIRD TRANSPORT</v>
          </cell>
          <cell r="C62" t="str">
            <v>30 DAYS</v>
          </cell>
        </row>
        <row r="63">
          <cell r="A63">
            <v>4005</v>
          </cell>
          <cell r="B63" t="str">
            <v>JHON TRANSPORT</v>
          </cell>
          <cell r="C63" t="str">
            <v>06 DAYS</v>
          </cell>
        </row>
        <row r="64">
          <cell r="A64">
            <v>4006</v>
          </cell>
          <cell r="B64" t="str">
            <v>KEMBANG BALI</v>
          </cell>
          <cell r="C64" t="str">
            <v>30 DAYS</v>
          </cell>
        </row>
        <row r="65">
          <cell r="A65">
            <v>4007</v>
          </cell>
          <cell r="B65" t="str">
            <v>NASA TRANSPORT</v>
          </cell>
          <cell r="C65" t="str">
            <v xml:space="preserve">CASH </v>
          </cell>
        </row>
        <row r="66">
          <cell r="A66">
            <v>4008</v>
          </cell>
          <cell r="B66" t="str">
            <v>PRAWIRA DEWATA TRANS</v>
          </cell>
          <cell r="C66" t="str">
            <v>30 DAYS</v>
          </cell>
        </row>
        <row r="67">
          <cell r="A67">
            <v>4010</v>
          </cell>
          <cell r="B67" t="str">
            <v>PRIMA KENCANA TRANS</v>
          </cell>
          <cell r="C67" t="str">
            <v>30 DAYS</v>
          </cell>
        </row>
        <row r="68">
          <cell r="A68">
            <v>4011</v>
          </cell>
          <cell r="B68" t="str">
            <v xml:space="preserve">PUTU TRANSPORT </v>
          </cell>
          <cell r="C68" t="str">
            <v>06 DAYS</v>
          </cell>
        </row>
        <row r="69">
          <cell r="A69">
            <v>4012</v>
          </cell>
          <cell r="B69" t="str">
            <v xml:space="preserve">REMIAWAN TRANSPORT </v>
          </cell>
          <cell r="C69" t="str">
            <v>06 DAYS</v>
          </cell>
        </row>
        <row r="70">
          <cell r="A70">
            <v>4013</v>
          </cell>
          <cell r="B70" t="str">
            <v>RONA TRANSPORT</v>
          </cell>
          <cell r="C70" t="str">
            <v>30 DAYS</v>
          </cell>
        </row>
        <row r="71">
          <cell r="A71">
            <v>4014</v>
          </cell>
          <cell r="B71" t="str">
            <v>KACEBE TRANSPORT</v>
          </cell>
        </row>
        <row r="72">
          <cell r="A72">
            <v>5001</v>
          </cell>
          <cell r="B72" t="str">
            <v xml:space="preserve">BAGUS SAMUDRA </v>
          </cell>
          <cell r="C72" t="str">
            <v xml:space="preserve">CASH </v>
          </cell>
        </row>
        <row r="73">
          <cell r="A73">
            <v>5002</v>
          </cell>
          <cell r="B73" t="str">
            <v>BALI BIRD PARK</v>
          </cell>
          <cell r="C73" t="str">
            <v>30 DAYS</v>
          </cell>
        </row>
        <row r="74">
          <cell r="A74">
            <v>5003</v>
          </cell>
          <cell r="B74" t="str">
            <v>BALI FANTASI RAFTING</v>
          </cell>
          <cell r="C74" t="str">
            <v>14 DAYS</v>
          </cell>
        </row>
        <row r="75">
          <cell r="A75">
            <v>5004</v>
          </cell>
          <cell r="B75" t="str">
            <v>BALI HAI CRUISES</v>
          </cell>
          <cell r="C75" t="str">
            <v xml:space="preserve">CASH </v>
          </cell>
        </row>
        <row r="76">
          <cell r="A76">
            <v>5005</v>
          </cell>
          <cell r="B76" t="str">
            <v>BOUNTY CRUISES</v>
          </cell>
          <cell r="C76" t="str">
            <v xml:space="preserve">CASH </v>
          </cell>
        </row>
        <row r="77">
          <cell r="A77">
            <v>5006</v>
          </cell>
          <cell r="B77" t="str">
            <v>CAPUTRA BUMI  BAHARI</v>
          </cell>
          <cell r="C77" t="str">
            <v xml:space="preserve">CASH </v>
          </cell>
        </row>
        <row r="78">
          <cell r="A78">
            <v>5007</v>
          </cell>
          <cell r="B78" t="str">
            <v>RIMBA REPTILE</v>
          </cell>
          <cell r="C78" t="str">
            <v>30 DAYS</v>
          </cell>
        </row>
        <row r="79">
          <cell r="A79">
            <v>5008</v>
          </cell>
          <cell r="B79" t="str">
            <v>SOBEK RAFTING</v>
          </cell>
          <cell r="C79" t="str">
            <v>30 DAYS</v>
          </cell>
        </row>
        <row r="80">
          <cell r="A80">
            <v>5009</v>
          </cell>
          <cell r="B80" t="str">
            <v>WATERBOM PARK</v>
          </cell>
          <cell r="C80" t="str">
            <v xml:space="preserve">CASH </v>
          </cell>
        </row>
        <row r="81">
          <cell r="A81">
            <v>6001</v>
          </cell>
          <cell r="B81" t="str">
            <v xml:space="preserve">ANEKA KARTIKA </v>
          </cell>
          <cell r="C81" t="str">
            <v>30 DAYS</v>
          </cell>
        </row>
        <row r="82">
          <cell r="A82">
            <v>6002</v>
          </cell>
          <cell r="B82" t="str">
            <v>BE PE TOURS YOGYA</v>
          </cell>
          <cell r="C82" t="str">
            <v>14 DAYS</v>
          </cell>
        </row>
        <row r="83">
          <cell r="A83">
            <v>6003</v>
          </cell>
          <cell r="B83" t="str">
            <v xml:space="preserve">NORMAL TOURS </v>
          </cell>
          <cell r="C83" t="str">
            <v>30 DAYS</v>
          </cell>
        </row>
        <row r="84">
          <cell r="A84">
            <v>7001</v>
          </cell>
          <cell r="B84" t="str">
            <v>CATUR EKA BUDHI</v>
          </cell>
          <cell r="C84" t="str">
            <v>30 DAYS</v>
          </cell>
        </row>
        <row r="85">
          <cell r="A85">
            <v>7002</v>
          </cell>
          <cell r="B85" t="str">
            <v>SARI WISATA BUDAYA</v>
          </cell>
          <cell r="C85" t="str">
            <v>30 DAYS</v>
          </cell>
        </row>
        <row r="86">
          <cell r="A86">
            <v>7003</v>
          </cell>
          <cell r="B86" t="str">
            <v xml:space="preserve">UMA DEWI </v>
          </cell>
          <cell r="C86" t="str">
            <v>30 DAYS</v>
          </cell>
        </row>
        <row r="87">
          <cell r="A87">
            <v>8001</v>
          </cell>
          <cell r="B87" t="str">
            <v>PALMMAS HOLIDAYS</v>
          </cell>
          <cell r="C87" t="str">
            <v>14 DAYS</v>
          </cell>
        </row>
        <row r="88">
          <cell r="A88">
            <v>9001</v>
          </cell>
          <cell r="B88" t="str">
            <v>BUMEN REDJA ABADI</v>
          </cell>
          <cell r="C88" t="str">
            <v>30 DAYS</v>
          </cell>
        </row>
        <row r="89">
          <cell r="A89">
            <v>3009</v>
          </cell>
          <cell r="B89" t="str">
            <v>DH SPA</v>
          </cell>
          <cell r="C89" t="str">
            <v>30 DAYS</v>
          </cell>
        </row>
        <row r="90">
          <cell r="A90">
            <v>2021</v>
          </cell>
          <cell r="B90" t="str">
            <v>KINTAMANI</v>
          </cell>
          <cell r="C90" t="str">
            <v>30 DAYS</v>
          </cell>
        </row>
        <row r="91">
          <cell r="A91">
            <v>2022</v>
          </cell>
          <cell r="B91" t="str">
            <v>PLANET HOLLIWOOD</v>
          </cell>
          <cell r="C91" t="str">
            <v>30 DAYS</v>
          </cell>
        </row>
        <row r="92">
          <cell r="A92">
            <v>1025</v>
          </cell>
          <cell r="B92" t="str">
            <v>JATRA HOTEL</v>
          </cell>
          <cell r="C92" t="str">
            <v>30 DAYS</v>
          </cell>
        </row>
        <row r="93">
          <cell r="A93">
            <v>4014</v>
          </cell>
          <cell r="B93" t="str">
            <v>MADE TRANSPORT</v>
          </cell>
          <cell r="C93" t="str">
            <v>30 DAYS</v>
          </cell>
        </row>
        <row r="94">
          <cell r="A94">
            <v>4015</v>
          </cell>
          <cell r="B94" t="str">
            <v>RIADY TRANSPORT</v>
          </cell>
          <cell r="C94" t="str">
            <v>30 DAYS</v>
          </cell>
        </row>
        <row r="95">
          <cell r="A95">
            <v>9002</v>
          </cell>
          <cell r="B95" t="str">
            <v>TRIO MULYA</v>
          </cell>
          <cell r="C95" t="str">
            <v>14 DAYS</v>
          </cell>
        </row>
        <row r="96">
          <cell r="A96">
            <v>9003</v>
          </cell>
          <cell r="B96" t="str">
            <v>MARGAMULYA</v>
          </cell>
          <cell r="C96" t="str">
            <v>30 DAYS</v>
          </cell>
        </row>
        <row r="97">
          <cell r="A97">
            <v>9004</v>
          </cell>
          <cell r="B97" t="str">
            <v>PELANGI PRINT</v>
          </cell>
          <cell r="C97" t="str">
            <v>30 DAYS</v>
          </cell>
        </row>
        <row r="98">
          <cell r="A98">
            <v>9005</v>
          </cell>
          <cell r="B98" t="str">
            <v>WELCOME FLOWER</v>
          </cell>
          <cell r="C98" t="str">
            <v>14 DAYS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6">
          <cell r="A6">
            <v>1001</v>
          </cell>
        </row>
      </sheetData>
      <sheetData sheetId="269">
        <row r="6">
          <cell r="A6">
            <v>1001</v>
          </cell>
        </row>
      </sheetData>
      <sheetData sheetId="270">
        <row r="6">
          <cell r="A6">
            <v>1001</v>
          </cell>
        </row>
      </sheetData>
      <sheetData sheetId="271">
        <row r="6">
          <cell r="A6">
            <v>1001</v>
          </cell>
        </row>
      </sheetData>
      <sheetData sheetId="272">
        <row r="6">
          <cell r="A6">
            <v>1001</v>
          </cell>
        </row>
      </sheetData>
      <sheetData sheetId="273">
        <row r="6">
          <cell r="A6">
            <v>1001</v>
          </cell>
        </row>
      </sheetData>
      <sheetData sheetId="274">
        <row r="6">
          <cell r="A6">
            <v>1001</v>
          </cell>
        </row>
      </sheetData>
      <sheetData sheetId="275">
        <row r="6">
          <cell r="A6">
            <v>1001</v>
          </cell>
        </row>
      </sheetData>
      <sheetData sheetId="276">
        <row r="6">
          <cell r="A6">
            <v>1001</v>
          </cell>
        </row>
      </sheetData>
      <sheetData sheetId="277">
        <row r="6">
          <cell r="A6">
            <v>1001</v>
          </cell>
        </row>
      </sheetData>
      <sheetData sheetId="278">
        <row r="6">
          <cell r="A6">
            <v>1001</v>
          </cell>
        </row>
      </sheetData>
      <sheetData sheetId="279">
        <row r="6">
          <cell r="A6">
            <v>1001</v>
          </cell>
        </row>
      </sheetData>
      <sheetData sheetId="280">
        <row r="6">
          <cell r="A6">
            <v>1001</v>
          </cell>
        </row>
      </sheetData>
      <sheetData sheetId="281">
        <row r="6">
          <cell r="A6">
            <v>1001</v>
          </cell>
        </row>
      </sheetData>
      <sheetData sheetId="282">
        <row r="6">
          <cell r="A6">
            <v>1001</v>
          </cell>
        </row>
      </sheetData>
      <sheetData sheetId="283">
        <row r="6">
          <cell r="A6">
            <v>1001</v>
          </cell>
        </row>
      </sheetData>
      <sheetData sheetId="284">
        <row r="6">
          <cell r="A6">
            <v>1001</v>
          </cell>
        </row>
      </sheetData>
      <sheetData sheetId="285">
        <row r="6">
          <cell r="A6">
            <v>1001</v>
          </cell>
        </row>
      </sheetData>
      <sheetData sheetId="286">
        <row r="6">
          <cell r="A6">
            <v>1001</v>
          </cell>
        </row>
      </sheetData>
      <sheetData sheetId="287">
        <row r="6">
          <cell r="A6">
            <v>1001</v>
          </cell>
        </row>
      </sheetData>
      <sheetData sheetId="288">
        <row r="6">
          <cell r="A6">
            <v>1001</v>
          </cell>
        </row>
      </sheetData>
      <sheetData sheetId="289">
        <row r="6">
          <cell r="A6">
            <v>1001</v>
          </cell>
        </row>
      </sheetData>
      <sheetData sheetId="290">
        <row r="6">
          <cell r="A6">
            <v>1001</v>
          </cell>
        </row>
      </sheetData>
      <sheetData sheetId="291">
        <row r="6">
          <cell r="A6">
            <v>1001</v>
          </cell>
        </row>
      </sheetData>
      <sheetData sheetId="292">
        <row r="6">
          <cell r="A6">
            <v>1001</v>
          </cell>
        </row>
      </sheetData>
      <sheetData sheetId="293">
        <row r="6">
          <cell r="A6">
            <v>1001</v>
          </cell>
        </row>
      </sheetData>
      <sheetData sheetId="294">
        <row r="6">
          <cell r="A6">
            <v>1001</v>
          </cell>
        </row>
      </sheetData>
      <sheetData sheetId="295">
        <row r="6">
          <cell r="A6">
            <v>1001</v>
          </cell>
        </row>
      </sheetData>
      <sheetData sheetId="296">
        <row r="6">
          <cell r="A6">
            <v>1001</v>
          </cell>
        </row>
      </sheetData>
      <sheetData sheetId="297">
        <row r="6">
          <cell r="A6">
            <v>1001</v>
          </cell>
        </row>
      </sheetData>
      <sheetData sheetId="298">
        <row r="6">
          <cell r="A6">
            <v>1001</v>
          </cell>
        </row>
      </sheetData>
      <sheetData sheetId="299">
        <row r="6">
          <cell r="A6">
            <v>1001</v>
          </cell>
        </row>
      </sheetData>
      <sheetData sheetId="300">
        <row r="6">
          <cell r="A6">
            <v>1001</v>
          </cell>
        </row>
      </sheetData>
      <sheetData sheetId="301">
        <row r="6">
          <cell r="A6">
            <v>1001</v>
          </cell>
        </row>
      </sheetData>
      <sheetData sheetId="302">
        <row r="6">
          <cell r="A6">
            <v>1001</v>
          </cell>
        </row>
      </sheetData>
      <sheetData sheetId="303">
        <row r="6">
          <cell r="A6">
            <v>1001</v>
          </cell>
        </row>
      </sheetData>
      <sheetData sheetId="304">
        <row r="6">
          <cell r="A6">
            <v>1001</v>
          </cell>
        </row>
      </sheetData>
      <sheetData sheetId="305">
        <row r="6">
          <cell r="A6">
            <v>1001</v>
          </cell>
        </row>
      </sheetData>
      <sheetData sheetId="306">
        <row r="6">
          <cell r="A6">
            <v>1001</v>
          </cell>
        </row>
      </sheetData>
      <sheetData sheetId="307">
        <row r="6">
          <cell r="A6">
            <v>1001</v>
          </cell>
        </row>
      </sheetData>
      <sheetData sheetId="308">
        <row r="6">
          <cell r="A6">
            <v>1001</v>
          </cell>
        </row>
      </sheetData>
      <sheetData sheetId="309">
        <row r="6">
          <cell r="A6">
            <v>1001</v>
          </cell>
        </row>
      </sheetData>
      <sheetData sheetId="310">
        <row r="6">
          <cell r="A6">
            <v>1001</v>
          </cell>
        </row>
      </sheetData>
      <sheetData sheetId="311">
        <row r="6">
          <cell r="A6">
            <v>1001</v>
          </cell>
        </row>
      </sheetData>
      <sheetData sheetId="312">
        <row r="6">
          <cell r="A6">
            <v>1001</v>
          </cell>
        </row>
      </sheetData>
      <sheetData sheetId="313">
        <row r="6">
          <cell r="A6">
            <v>1001</v>
          </cell>
        </row>
      </sheetData>
      <sheetData sheetId="314">
        <row r="6">
          <cell r="A6">
            <v>1001</v>
          </cell>
        </row>
      </sheetData>
      <sheetData sheetId="315">
        <row r="6">
          <cell r="A6">
            <v>1001</v>
          </cell>
        </row>
      </sheetData>
      <sheetData sheetId="316">
        <row r="6">
          <cell r="A6">
            <v>1001</v>
          </cell>
        </row>
      </sheetData>
      <sheetData sheetId="317">
        <row r="6">
          <cell r="A6">
            <v>1001</v>
          </cell>
        </row>
      </sheetData>
      <sheetData sheetId="318">
        <row r="6">
          <cell r="A6">
            <v>1001</v>
          </cell>
        </row>
      </sheetData>
      <sheetData sheetId="319">
        <row r="6">
          <cell r="A6">
            <v>1001</v>
          </cell>
        </row>
      </sheetData>
      <sheetData sheetId="320">
        <row r="6">
          <cell r="A6">
            <v>1001</v>
          </cell>
        </row>
      </sheetData>
      <sheetData sheetId="321">
        <row r="6">
          <cell r="A6">
            <v>1001</v>
          </cell>
        </row>
      </sheetData>
      <sheetData sheetId="322">
        <row r="6">
          <cell r="A6">
            <v>1001</v>
          </cell>
        </row>
      </sheetData>
      <sheetData sheetId="323">
        <row r="6">
          <cell r="A6">
            <v>1001</v>
          </cell>
        </row>
      </sheetData>
      <sheetData sheetId="324">
        <row r="6">
          <cell r="A6">
            <v>1001</v>
          </cell>
        </row>
      </sheetData>
      <sheetData sheetId="325">
        <row r="6">
          <cell r="A6">
            <v>1001</v>
          </cell>
        </row>
      </sheetData>
      <sheetData sheetId="326">
        <row r="6">
          <cell r="A6">
            <v>1001</v>
          </cell>
        </row>
      </sheetData>
      <sheetData sheetId="327">
        <row r="6">
          <cell r="A6">
            <v>1001</v>
          </cell>
        </row>
      </sheetData>
      <sheetData sheetId="328">
        <row r="6">
          <cell r="A6">
            <v>1001</v>
          </cell>
        </row>
      </sheetData>
      <sheetData sheetId="329">
        <row r="6">
          <cell r="A6">
            <v>1001</v>
          </cell>
        </row>
      </sheetData>
      <sheetData sheetId="330">
        <row r="6">
          <cell r="A6">
            <v>1001</v>
          </cell>
        </row>
      </sheetData>
      <sheetData sheetId="331">
        <row r="6">
          <cell r="A6">
            <v>1001</v>
          </cell>
        </row>
      </sheetData>
      <sheetData sheetId="332">
        <row r="6">
          <cell r="A6">
            <v>1001</v>
          </cell>
        </row>
      </sheetData>
      <sheetData sheetId="333">
        <row r="6">
          <cell r="A6">
            <v>1001</v>
          </cell>
        </row>
      </sheetData>
      <sheetData sheetId="334">
        <row r="6">
          <cell r="A6">
            <v>1001</v>
          </cell>
        </row>
      </sheetData>
      <sheetData sheetId="335">
        <row r="6">
          <cell r="A6">
            <v>1001</v>
          </cell>
        </row>
      </sheetData>
      <sheetData sheetId="336">
        <row r="6">
          <cell r="A6">
            <v>1001</v>
          </cell>
        </row>
      </sheetData>
      <sheetData sheetId="337">
        <row r="6">
          <cell r="A6">
            <v>1001</v>
          </cell>
        </row>
      </sheetData>
      <sheetData sheetId="338">
        <row r="6">
          <cell r="A6">
            <v>1001</v>
          </cell>
        </row>
      </sheetData>
      <sheetData sheetId="339">
        <row r="6">
          <cell r="A6">
            <v>1001</v>
          </cell>
        </row>
      </sheetData>
      <sheetData sheetId="340">
        <row r="6">
          <cell r="A6">
            <v>1001</v>
          </cell>
        </row>
      </sheetData>
      <sheetData sheetId="341">
        <row r="6">
          <cell r="A6">
            <v>1001</v>
          </cell>
        </row>
      </sheetData>
      <sheetData sheetId="342">
        <row r="6">
          <cell r="A6">
            <v>1001</v>
          </cell>
        </row>
      </sheetData>
      <sheetData sheetId="343">
        <row r="6">
          <cell r="A6">
            <v>1001</v>
          </cell>
        </row>
      </sheetData>
      <sheetData sheetId="344">
        <row r="6">
          <cell r="A6">
            <v>1001</v>
          </cell>
        </row>
      </sheetData>
      <sheetData sheetId="345">
        <row r="6">
          <cell r="A6">
            <v>1001</v>
          </cell>
        </row>
      </sheetData>
      <sheetData sheetId="346">
        <row r="6">
          <cell r="A6">
            <v>1001</v>
          </cell>
        </row>
      </sheetData>
      <sheetData sheetId="347">
        <row r="6">
          <cell r="A6">
            <v>1001</v>
          </cell>
        </row>
      </sheetData>
      <sheetData sheetId="348">
        <row r="6">
          <cell r="A6">
            <v>1001</v>
          </cell>
        </row>
      </sheetData>
      <sheetData sheetId="349">
        <row r="6">
          <cell r="A6">
            <v>1001</v>
          </cell>
        </row>
      </sheetData>
      <sheetData sheetId="350">
        <row r="6">
          <cell r="A6">
            <v>1001</v>
          </cell>
        </row>
      </sheetData>
      <sheetData sheetId="351">
        <row r="6">
          <cell r="A6">
            <v>1001</v>
          </cell>
        </row>
      </sheetData>
      <sheetData sheetId="352">
        <row r="6">
          <cell r="A6">
            <v>1001</v>
          </cell>
        </row>
      </sheetData>
      <sheetData sheetId="353">
        <row r="6">
          <cell r="A6">
            <v>1001</v>
          </cell>
        </row>
      </sheetData>
      <sheetData sheetId="354">
        <row r="6">
          <cell r="A6">
            <v>1001</v>
          </cell>
        </row>
      </sheetData>
      <sheetData sheetId="355">
        <row r="6">
          <cell r="A6">
            <v>1001</v>
          </cell>
        </row>
      </sheetData>
      <sheetData sheetId="356">
        <row r="6">
          <cell r="A6">
            <v>1001</v>
          </cell>
        </row>
      </sheetData>
      <sheetData sheetId="357">
        <row r="6">
          <cell r="A6">
            <v>1001</v>
          </cell>
        </row>
      </sheetData>
      <sheetData sheetId="358">
        <row r="6">
          <cell r="A6">
            <v>1001</v>
          </cell>
        </row>
      </sheetData>
      <sheetData sheetId="359">
        <row r="6">
          <cell r="A6">
            <v>1001</v>
          </cell>
        </row>
      </sheetData>
      <sheetData sheetId="360">
        <row r="6">
          <cell r="A6">
            <v>1001</v>
          </cell>
        </row>
      </sheetData>
      <sheetData sheetId="361">
        <row r="6">
          <cell r="A6">
            <v>1001</v>
          </cell>
        </row>
      </sheetData>
      <sheetData sheetId="362">
        <row r="6">
          <cell r="A6">
            <v>1001</v>
          </cell>
        </row>
      </sheetData>
      <sheetData sheetId="363">
        <row r="6">
          <cell r="A6">
            <v>1001</v>
          </cell>
        </row>
      </sheetData>
      <sheetData sheetId="364">
        <row r="6">
          <cell r="A6">
            <v>1001</v>
          </cell>
        </row>
      </sheetData>
      <sheetData sheetId="365">
        <row r="6">
          <cell r="A6">
            <v>1001</v>
          </cell>
        </row>
      </sheetData>
      <sheetData sheetId="366">
        <row r="6">
          <cell r="A6">
            <v>1001</v>
          </cell>
        </row>
      </sheetData>
      <sheetData sheetId="367">
        <row r="6">
          <cell r="A6">
            <v>1001</v>
          </cell>
        </row>
      </sheetData>
      <sheetData sheetId="368" refreshError="1"/>
      <sheetData sheetId="369" refreshError="1"/>
      <sheetData sheetId="370">
        <row r="6">
          <cell r="A6">
            <v>1001</v>
          </cell>
        </row>
      </sheetData>
      <sheetData sheetId="371">
        <row r="6">
          <cell r="A6">
            <v>1001</v>
          </cell>
        </row>
      </sheetData>
      <sheetData sheetId="372">
        <row r="6">
          <cell r="A6">
            <v>1001</v>
          </cell>
        </row>
      </sheetData>
      <sheetData sheetId="373">
        <row r="6">
          <cell r="A6">
            <v>1001</v>
          </cell>
        </row>
      </sheetData>
      <sheetData sheetId="374">
        <row r="6">
          <cell r="A6">
            <v>1001</v>
          </cell>
        </row>
      </sheetData>
      <sheetData sheetId="375">
        <row r="6">
          <cell r="A6">
            <v>1001</v>
          </cell>
        </row>
      </sheetData>
      <sheetData sheetId="376">
        <row r="6">
          <cell r="A6">
            <v>1001</v>
          </cell>
        </row>
      </sheetData>
      <sheetData sheetId="377">
        <row r="6">
          <cell r="A6">
            <v>1001</v>
          </cell>
        </row>
      </sheetData>
      <sheetData sheetId="378">
        <row r="6">
          <cell r="A6">
            <v>1001</v>
          </cell>
        </row>
      </sheetData>
      <sheetData sheetId="379">
        <row r="6">
          <cell r="A6">
            <v>1001</v>
          </cell>
        </row>
      </sheetData>
      <sheetData sheetId="380">
        <row r="6">
          <cell r="A6">
            <v>1001</v>
          </cell>
        </row>
      </sheetData>
      <sheetData sheetId="381">
        <row r="6">
          <cell r="A6">
            <v>1001</v>
          </cell>
        </row>
      </sheetData>
      <sheetData sheetId="382">
        <row r="6">
          <cell r="A6">
            <v>1001</v>
          </cell>
        </row>
      </sheetData>
      <sheetData sheetId="383">
        <row r="6">
          <cell r="A6">
            <v>1001</v>
          </cell>
        </row>
      </sheetData>
      <sheetData sheetId="384">
        <row r="6">
          <cell r="A6">
            <v>1001</v>
          </cell>
        </row>
      </sheetData>
      <sheetData sheetId="385">
        <row r="6">
          <cell r="A6">
            <v>1001</v>
          </cell>
        </row>
      </sheetData>
      <sheetData sheetId="386">
        <row r="6">
          <cell r="A6">
            <v>1001</v>
          </cell>
        </row>
      </sheetData>
      <sheetData sheetId="387">
        <row r="6">
          <cell r="A6">
            <v>1001</v>
          </cell>
        </row>
      </sheetData>
      <sheetData sheetId="388">
        <row r="6">
          <cell r="A6">
            <v>1001</v>
          </cell>
        </row>
      </sheetData>
      <sheetData sheetId="389">
        <row r="6">
          <cell r="A6">
            <v>1001</v>
          </cell>
        </row>
      </sheetData>
      <sheetData sheetId="390">
        <row r="6">
          <cell r="A6">
            <v>1001</v>
          </cell>
        </row>
      </sheetData>
      <sheetData sheetId="391">
        <row r="6">
          <cell r="A6">
            <v>1001</v>
          </cell>
        </row>
      </sheetData>
      <sheetData sheetId="392">
        <row r="6">
          <cell r="A6">
            <v>1001</v>
          </cell>
        </row>
      </sheetData>
      <sheetData sheetId="393">
        <row r="6">
          <cell r="A6">
            <v>1001</v>
          </cell>
        </row>
      </sheetData>
      <sheetData sheetId="394">
        <row r="6">
          <cell r="A6">
            <v>1001</v>
          </cell>
        </row>
      </sheetData>
      <sheetData sheetId="395">
        <row r="6">
          <cell r="A6">
            <v>1001</v>
          </cell>
        </row>
      </sheetData>
      <sheetData sheetId="396">
        <row r="6">
          <cell r="A6">
            <v>1001</v>
          </cell>
        </row>
      </sheetData>
      <sheetData sheetId="397">
        <row r="6">
          <cell r="A6">
            <v>1001</v>
          </cell>
        </row>
      </sheetData>
      <sheetData sheetId="398">
        <row r="6">
          <cell r="A6">
            <v>1001</v>
          </cell>
        </row>
      </sheetData>
      <sheetData sheetId="399">
        <row r="6">
          <cell r="A6">
            <v>1001</v>
          </cell>
        </row>
      </sheetData>
      <sheetData sheetId="400">
        <row r="6">
          <cell r="A6">
            <v>1001</v>
          </cell>
        </row>
      </sheetData>
      <sheetData sheetId="401">
        <row r="6">
          <cell r="A6">
            <v>1001</v>
          </cell>
        </row>
      </sheetData>
      <sheetData sheetId="402">
        <row r="6">
          <cell r="A6">
            <v>1001</v>
          </cell>
        </row>
      </sheetData>
      <sheetData sheetId="403">
        <row r="6">
          <cell r="A6">
            <v>1001</v>
          </cell>
        </row>
      </sheetData>
      <sheetData sheetId="404">
        <row r="6">
          <cell r="A6">
            <v>1001</v>
          </cell>
        </row>
      </sheetData>
      <sheetData sheetId="405">
        <row r="6">
          <cell r="A6">
            <v>1001</v>
          </cell>
        </row>
      </sheetData>
      <sheetData sheetId="406">
        <row r="6">
          <cell r="A6">
            <v>1001</v>
          </cell>
        </row>
      </sheetData>
      <sheetData sheetId="407">
        <row r="6">
          <cell r="A6">
            <v>1001</v>
          </cell>
        </row>
      </sheetData>
      <sheetData sheetId="408">
        <row r="6">
          <cell r="A6">
            <v>1001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>
        <row r="6">
          <cell r="A6">
            <v>1001</v>
          </cell>
        </row>
      </sheetData>
      <sheetData sheetId="429">
        <row r="6">
          <cell r="A6">
            <v>1001</v>
          </cell>
        </row>
      </sheetData>
      <sheetData sheetId="430">
        <row r="6">
          <cell r="A6">
            <v>1001</v>
          </cell>
        </row>
      </sheetData>
      <sheetData sheetId="431">
        <row r="6">
          <cell r="A6">
            <v>1001</v>
          </cell>
        </row>
      </sheetData>
      <sheetData sheetId="432">
        <row r="6">
          <cell r="A6">
            <v>1001</v>
          </cell>
        </row>
      </sheetData>
      <sheetData sheetId="433">
        <row r="6">
          <cell r="A6">
            <v>1001</v>
          </cell>
        </row>
      </sheetData>
      <sheetData sheetId="434">
        <row r="6">
          <cell r="A6">
            <v>1001</v>
          </cell>
        </row>
      </sheetData>
      <sheetData sheetId="435">
        <row r="6">
          <cell r="A6">
            <v>1001</v>
          </cell>
        </row>
      </sheetData>
      <sheetData sheetId="436">
        <row r="6">
          <cell r="A6">
            <v>1001</v>
          </cell>
        </row>
      </sheetData>
      <sheetData sheetId="437">
        <row r="6">
          <cell r="A6">
            <v>1001</v>
          </cell>
        </row>
      </sheetData>
      <sheetData sheetId="438">
        <row r="6">
          <cell r="A6">
            <v>1001</v>
          </cell>
        </row>
      </sheetData>
      <sheetData sheetId="439">
        <row r="6">
          <cell r="A6">
            <v>1001</v>
          </cell>
        </row>
      </sheetData>
      <sheetData sheetId="440">
        <row r="6">
          <cell r="A6">
            <v>1001</v>
          </cell>
        </row>
      </sheetData>
      <sheetData sheetId="441">
        <row r="6">
          <cell r="A6">
            <v>1001</v>
          </cell>
        </row>
      </sheetData>
      <sheetData sheetId="442">
        <row r="6">
          <cell r="A6">
            <v>1001</v>
          </cell>
        </row>
      </sheetData>
      <sheetData sheetId="443">
        <row r="6">
          <cell r="A6">
            <v>1001</v>
          </cell>
        </row>
      </sheetData>
      <sheetData sheetId="444">
        <row r="6">
          <cell r="A6">
            <v>1001</v>
          </cell>
        </row>
      </sheetData>
      <sheetData sheetId="445">
        <row r="6">
          <cell r="A6">
            <v>1001</v>
          </cell>
        </row>
      </sheetData>
      <sheetData sheetId="446">
        <row r="6">
          <cell r="A6">
            <v>1001</v>
          </cell>
        </row>
      </sheetData>
      <sheetData sheetId="447">
        <row r="6">
          <cell r="A6">
            <v>1001</v>
          </cell>
        </row>
      </sheetData>
      <sheetData sheetId="448">
        <row r="6">
          <cell r="A6">
            <v>1001</v>
          </cell>
        </row>
      </sheetData>
      <sheetData sheetId="449">
        <row r="6">
          <cell r="A6">
            <v>1001</v>
          </cell>
        </row>
      </sheetData>
      <sheetData sheetId="450">
        <row r="6">
          <cell r="A6">
            <v>1001</v>
          </cell>
        </row>
      </sheetData>
      <sheetData sheetId="451">
        <row r="6">
          <cell r="A6">
            <v>1001</v>
          </cell>
        </row>
      </sheetData>
      <sheetData sheetId="452">
        <row r="6">
          <cell r="A6">
            <v>1001</v>
          </cell>
        </row>
      </sheetData>
      <sheetData sheetId="453">
        <row r="6">
          <cell r="A6">
            <v>1001</v>
          </cell>
        </row>
      </sheetData>
      <sheetData sheetId="454">
        <row r="6">
          <cell r="A6">
            <v>1001</v>
          </cell>
        </row>
      </sheetData>
      <sheetData sheetId="455">
        <row r="6">
          <cell r="A6">
            <v>1001</v>
          </cell>
        </row>
      </sheetData>
      <sheetData sheetId="456">
        <row r="6">
          <cell r="A6">
            <v>1001</v>
          </cell>
        </row>
      </sheetData>
      <sheetData sheetId="457">
        <row r="6">
          <cell r="A6">
            <v>1001</v>
          </cell>
        </row>
      </sheetData>
      <sheetData sheetId="458">
        <row r="6">
          <cell r="A6">
            <v>1001</v>
          </cell>
        </row>
      </sheetData>
      <sheetData sheetId="459">
        <row r="6">
          <cell r="A6">
            <v>1001</v>
          </cell>
        </row>
      </sheetData>
      <sheetData sheetId="460">
        <row r="6">
          <cell r="A6">
            <v>1001</v>
          </cell>
        </row>
      </sheetData>
      <sheetData sheetId="461">
        <row r="6">
          <cell r="A6">
            <v>1001</v>
          </cell>
        </row>
      </sheetData>
      <sheetData sheetId="462">
        <row r="6">
          <cell r="A6">
            <v>1001</v>
          </cell>
        </row>
      </sheetData>
      <sheetData sheetId="463">
        <row r="6">
          <cell r="A6">
            <v>1001</v>
          </cell>
        </row>
      </sheetData>
      <sheetData sheetId="464">
        <row r="6">
          <cell r="A6">
            <v>1001</v>
          </cell>
        </row>
      </sheetData>
      <sheetData sheetId="465">
        <row r="6">
          <cell r="A6">
            <v>1001</v>
          </cell>
        </row>
      </sheetData>
      <sheetData sheetId="466">
        <row r="6">
          <cell r="A6">
            <v>1001</v>
          </cell>
        </row>
      </sheetData>
      <sheetData sheetId="467">
        <row r="6">
          <cell r="A6">
            <v>1001</v>
          </cell>
        </row>
      </sheetData>
      <sheetData sheetId="468">
        <row r="6">
          <cell r="A6">
            <v>1001</v>
          </cell>
        </row>
      </sheetData>
      <sheetData sheetId="469">
        <row r="6">
          <cell r="A6">
            <v>1001</v>
          </cell>
        </row>
      </sheetData>
      <sheetData sheetId="470">
        <row r="6">
          <cell r="A6">
            <v>1001</v>
          </cell>
        </row>
      </sheetData>
      <sheetData sheetId="471">
        <row r="6">
          <cell r="A6">
            <v>1001</v>
          </cell>
        </row>
      </sheetData>
      <sheetData sheetId="472">
        <row r="6">
          <cell r="A6">
            <v>1001</v>
          </cell>
        </row>
      </sheetData>
      <sheetData sheetId="473">
        <row r="6">
          <cell r="A6">
            <v>1001</v>
          </cell>
        </row>
      </sheetData>
      <sheetData sheetId="474">
        <row r="6">
          <cell r="A6">
            <v>1001</v>
          </cell>
        </row>
      </sheetData>
      <sheetData sheetId="475">
        <row r="6">
          <cell r="A6">
            <v>1001</v>
          </cell>
        </row>
      </sheetData>
      <sheetData sheetId="476">
        <row r="6">
          <cell r="A6">
            <v>1001</v>
          </cell>
        </row>
      </sheetData>
      <sheetData sheetId="477">
        <row r="6">
          <cell r="A6">
            <v>1001</v>
          </cell>
        </row>
      </sheetData>
      <sheetData sheetId="478">
        <row r="6">
          <cell r="A6">
            <v>1001</v>
          </cell>
        </row>
      </sheetData>
      <sheetData sheetId="479">
        <row r="6">
          <cell r="A6">
            <v>1001</v>
          </cell>
        </row>
      </sheetData>
      <sheetData sheetId="480">
        <row r="6">
          <cell r="A6">
            <v>1001</v>
          </cell>
        </row>
      </sheetData>
      <sheetData sheetId="481">
        <row r="6">
          <cell r="A6">
            <v>1001</v>
          </cell>
        </row>
      </sheetData>
      <sheetData sheetId="482">
        <row r="6">
          <cell r="A6">
            <v>1001</v>
          </cell>
        </row>
      </sheetData>
      <sheetData sheetId="483">
        <row r="6">
          <cell r="A6">
            <v>1001</v>
          </cell>
        </row>
      </sheetData>
      <sheetData sheetId="484">
        <row r="6">
          <cell r="A6">
            <v>1001</v>
          </cell>
        </row>
      </sheetData>
      <sheetData sheetId="485">
        <row r="6">
          <cell r="A6">
            <v>1001</v>
          </cell>
        </row>
      </sheetData>
      <sheetData sheetId="486">
        <row r="6">
          <cell r="A6">
            <v>1001</v>
          </cell>
        </row>
      </sheetData>
      <sheetData sheetId="487">
        <row r="6">
          <cell r="A6">
            <v>1001</v>
          </cell>
        </row>
      </sheetData>
      <sheetData sheetId="488">
        <row r="6">
          <cell r="A6">
            <v>1001</v>
          </cell>
        </row>
      </sheetData>
      <sheetData sheetId="489">
        <row r="6">
          <cell r="A6">
            <v>1001</v>
          </cell>
        </row>
      </sheetData>
      <sheetData sheetId="490">
        <row r="6">
          <cell r="A6">
            <v>1001</v>
          </cell>
        </row>
      </sheetData>
      <sheetData sheetId="491">
        <row r="6">
          <cell r="A6">
            <v>1001</v>
          </cell>
        </row>
      </sheetData>
      <sheetData sheetId="492">
        <row r="6">
          <cell r="A6">
            <v>1001</v>
          </cell>
        </row>
      </sheetData>
      <sheetData sheetId="493">
        <row r="6">
          <cell r="A6">
            <v>1001</v>
          </cell>
        </row>
      </sheetData>
      <sheetData sheetId="494">
        <row r="6">
          <cell r="A6">
            <v>1001</v>
          </cell>
        </row>
      </sheetData>
      <sheetData sheetId="495">
        <row r="6">
          <cell r="A6">
            <v>1001</v>
          </cell>
        </row>
      </sheetData>
      <sheetData sheetId="496">
        <row r="6">
          <cell r="A6">
            <v>1001</v>
          </cell>
        </row>
      </sheetData>
      <sheetData sheetId="497">
        <row r="6">
          <cell r="A6">
            <v>1001</v>
          </cell>
        </row>
      </sheetData>
      <sheetData sheetId="498">
        <row r="6">
          <cell r="A6">
            <v>1001</v>
          </cell>
        </row>
      </sheetData>
      <sheetData sheetId="499">
        <row r="6">
          <cell r="A6">
            <v>1001</v>
          </cell>
        </row>
      </sheetData>
      <sheetData sheetId="500">
        <row r="6">
          <cell r="A6">
            <v>1001</v>
          </cell>
        </row>
      </sheetData>
      <sheetData sheetId="501">
        <row r="6">
          <cell r="A6">
            <v>1001</v>
          </cell>
        </row>
      </sheetData>
      <sheetData sheetId="502">
        <row r="6">
          <cell r="A6">
            <v>1001</v>
          </cell>
        </row>
      </sheetData>
      <sheetData sheetId="503">
        <row r="6">
          <cell r="A6">
            <v>1001</v>
          </cell>
        </row>
      </sheetData>
      <sheetData sheetId="504">
        <row r="6">
          <cell r="A6">
            <v>1001</v>
          </cell>
        </row>
      </sheetData>
      <sheetData sheetId="505">
        <row r="6">
          <cell r="A6">
            <v>1001</v>
          </cell>
        </row>
      </sheetData>
      <sheetData sheetId="506">
        <row r="6">
          <cell r="A6">
            <v>1001</v>
          </cell>
        </row>
      </sheetData>
      <sheetData sheetId="507">
        <row r="6">
          <cell r="A6">
            <v>1001</v>
          </cell>
        </row>
      </sheetData>
      <sheetData sheetId="508">
        <row r="6">
          <cell r="A6">
            <v>1001</v>
          </cell>
        </row>
      </sheetData>
      <sheetData sheetId="509">
        <row r="6">
          <cell r="A6">
            <v>1001</v>
          </cell>
        </row>
      </sheetData>
      <sheetData sheetId="510">
        <row r="6">
          <cell r="A6">
            <v>1001</v>
          </cell>
        </row>
      </sheetData>
      <sheetData sheetId="511">
        <row r="6">
          <cell r="A6">
            <v>1001</v>
          </cell>
        </row>
      </sheetData>
      <sheetData sheetId="512">
        <row r="6">
          <cell r="A6">
            <v>1001</v>
          </cell>
        </row>
      </sheetData>
      <sheetData sheetId="513">
        <row r="6">
          <cell r="A6">
            <v>1001</v>
          </cell>
        </row>
      </sheetData>
      <sheetData sheetId="514">
        <row r="6">
          <cell r="A6">
            <v>1001</v>
          </cell>
        </row>
      </sheetData>
      <sheetData sheetId="515">
        <row r="6">
          <cell r="A6">
            <v>1001</v>
          </cell>
        </row>
      </sheetData>
      <sheetData sheetId="516">
        <row r="6">
          <cell r="A6">
            <v>1001</v>
          </cell>
        </row>
      </sheetData>
      <sheetData sheetId="517">
        <row r="6">
          <cell r="A6">
            <v>1001</v>
          </cell>
        </row>
      </sheetData>
      <sheetData sheetId="518">
        <row r="6">
          <cell r="A6">
            <v>1001</v>
          </cell>
        </row>
      </sheetData>
      <sheetData sheetId="519">
        <row r="6">
          <cell r="A6">
            <v>1001</v>
          </cell>
        </row>
      </sheetData>
      <sheetData sheetId="520">
        <row r="6">
          <cell r="A6">
            <v>1001</v>
          </cell>
        </row>
      </sheetData>
      <sheetData sheetId="521">
        <row r="6">
          <cell r="A6">
            <v>1001</v>
          </cell>
        </row>
      </sheetData>
      <sheetData sheetId="522">
        <row r="6">
          <cell r="A6">
            <v>1001</v>
          </cell>
        </row>
      </sheetData>
      <sheetData sheetId="523">
        <row r="6">
          <cell r="A6">
            <v>1001</v>
          </cell>
        </row>
      </sheetData>
      <sheetData sheetId="524">
        <row r="6">
          <cell r="A6">
            <v>1001</v>
          </cell>
        </row>
      </sheetData>
      <sheetData sheetId="525">
        <row r="6">
          <cell r="A6">
            <v>1001</v>
          </cell>
        </row>
      </sheetData>
      <sheetData sheetId="526">
        <row r="6">
          <cell r="A6">
            <v>1001</v>
          </cell>
        </row>
      </sheetData>
      <sheetData sheetId="527">
        <row r="6">
          <cell r="A6">
            <v>1001</v>
          </cell>
        </row>
      </sheetData>
      <sheetData sheetId="528">
        <row r="6">
          <cell r="A6">
            <v>1001</v>
          </cell>
        </row>
      </sheetData>
      <sheetData sheetId="529">
        <row r="6">
          <cell r="A6">
            <v>1001</v>
          </cell>
        </row>
      </sheetData>
      <sheetData sheetId="530">
        <row r="6">
          <cell r="A6">
            <v>1001</v>
          </cell>
        </row>
      </sheetData>
      <sheetData sheetId="531">
        <row r="6">
          <cell r="A6">
            <v>1001</v>
          </cell>
        </row>
      </sheetData>
      <sheetData sheetId="532">
        <row r="6">
          <cell r="A6">
            <v>1001</v>
          </cell>
        </row>
      </sheetData>
      <sheetData sheetId="533">
        <row r="6">
          <cell r="A6">
            <v>1001</v>
          </cell>
        </row>
      </sheetData>
      <sheetData sheetId="534">
        <row r="6">
          <cell r="A6">
            <v>1001</v>
          </cell>
        </row>
      </sheetData>
      <sheetData sheetId="535">
        <row r="6">
          <cell r="A6">
            <v>1001</v>
          </cell>
        </row>
      </sheetData>
      <sheetData sheetId="536">
        <row r="6">
          <cell r="A6">
            <v>1001</v>
          </cell>
        </row>
      </sheetData>
      <sheetData sheetId="537">
        <row r="6">
          <cell r="A6">
            <v>1001</v>
          </cell>
        </row>
      </sheetData>
      <sheetData sheetId="538">
        <row r="6">
          <cell r="A6">
            <v>1001</v>
          </cell>
        </row>
      </sheetData>
      <sheetData sheetId="539">
        <row r="6">
          <cell r="A6">
            <v>1001</v>
          </cell>
        </row>
      </sheetData>
      <sheetData sheetId="540">
        <row r="6">
          <cell r="A6">
            <v>1001</v>
          </cell>
        </row>
      </sheetData>
      <sheetData sheetId="541">
        <row r="6">
          <cell r="A6">
            <v>1001</v>
          </cell>
        </row>
      </sheetData>
      <sheetData sheetId="542">
        <row r="6">
          <cell r="A6">
            <v>1001</v>
          </cell>
        </row>
      </sheetData>
      <sheetData sheetId="543">
        <row r="6">
          <cell r="A6">
            <v>1001</v>
          </cell>
        </row>
      </sheetData>
      <sheetData sheetId="544">
        <row r="6">
          <cell r="A6">
            <v>1001</v>
          </cell>
        </row>
      </sheetData>
      <sheetData sheetId="545">
        <row r="6">
          <cell r="A6">
            <v>1001</v>
          </cell>
        </row>
      </sheetData>
      <sheetData sheetId="546">
        <row r="6">
          <cell r="A6">
            <v>1001</v>
          </cell>
        </row>
      </sheetData>
      <sheetData sheetId="547">
        <row r="6">
          <cell r="A6">
            <v>1001</v>
          </cell>
        </row>
      </sheetData>
      <sheetData sheetId="548">
        <row r="6">
          <cell r="A6">
            <v>1001</v>
          </cell>
        </row>
      </sheetData>
      <sheetData sheetId="549">
        <row r="6">
          <cell r="A6">
            <v>1001</v>
          </cell>
        </row>
      </sheetData>
      <sheetData sheetId="550">
        <row r="6">
          <cell r="A6">
            <v>1001</v>
          </cell>
        </row>
      </sheetData>
      <sheetData sheetId="551">
        <row r="6">
          <cell r="A6">
            <v>1001</v>
          </cell>
        </row>
      </sheetData>
      <sheetData sheetId="552">
        <row r="6">
          <cell r="A6">
            <v>1001</v>
          </cell>
        </row>
      </sheetData>
      <sheetData sheetId="553">
        <row r="6">
          <cell r="A6">
            <v>1001</v>
          </cell>
        </row>
      </sheetData>
      <sheetData sheetId="554">
        <row r="6">
          <cell r="A6">
            <v>1001</v>
          </cell>
        </row>
      </sheetData>
      <sheetData sheetId="555">
        <row r="6">
          <cell r="A6">
            <v>1001</v>
          </cell>
        </row>
      </sheetData>
      <sheetData sheetId="556">
        <row r="6">
          <cell r="A6">
            <v>1001</v>
          </cell>
        </row>
      </sheetData>
      <sheetData sheetId="557">
        <row r="6">
          <cell r="A6">
            <v>1001</v>
          </cell>
        </row>
      </sheetData>
      <sheetData sheetId="558">
        <row r="6">
          <cell r="A6">
            <v>1001</v>
          </cell>
        </row>
      </sheetData>
      <sheetData sheetId="559">
        <row r="6">
          <cell r="A6">
            <v>1001</v>
          </cell>
        </row>
      </sheetData>
      <sheetData sheetId="560">
        <row r="6">
          <cell r="A6">
            <v>1001</v>
          </cell>
        </row>
      </sheetData>
      <sheetData sheetId="561">
        <row r="6">
          <cell r="A6">
            <v>1001</v>
          </cell>
        </row>
      </sheetData>
      <sheetData sheetId="562">
        <row r="6">
          <cell r="A6">
            <v>1001</v>
          </cell>
        </row>
      </sheetData>
      <sheetData sheetId="563">
        <row r="6">
          <cell r="A6">
            <v>1001</v>
          </cell>
        </row>
      </sheetData>
      <sheetData sheetId="564">
        <row r="6">
          <cell r="A6">
            <v>1001</v>
          </cell>
        </row>
      </sheetData>
      <sheetData sheetId="565">
        <row r="6">
          <cell r="A6">
            <v>1001</v>
          </cell>
        </row>
      </sheetData>
      <sheetData sheetId="566">
        <row r="6">
          <cell r="A6">
            <v>1001</v>
          </cell>
        </row>
      </sheetData>
      <sheetData sheetId="567">
        <row r="6">
          <cell r="A6">
            <v>1001</v>
          </cell>
        </row>
      </sheetData>
      <sheetData sheetId="568">
        <row r="6">
          <cell r="A6">
            <v>1001</v>
          </cell>
        </row>
      </sheetData>
      <sheetData sheetId="569">
        <row r="6">
          <cell r="A6">
            <v>1001</v>
          </cell>
        </row>
      </sheetData>
      <sheetData sheetId="570">
        <row r="6">
          <cell r="A6">
            <v>1001</v>
          </cell>
        </row>
      </sheetData>
      <sheetData sheetId="571">
        <row r="6">
          <cell r="A6">
            <v>1001</v>
          </cell>
        </row>
      </sheetData>
      <sheetData sheetId="572">
        <row r="6">
          <cell r="A6">
            <v>1001</v>
          </cell>
        </row>
      </sheetData>
      <sheetData sheetId="573">
        <row r="6">
          <cell r="A6">
            <v>1001</v>
          </cell>
        </row>
      </sheetData>
      <sheetData sheetId="574">
        <row r="6">
          <cell r="A6">
            <v>1001</v>
          </cell>
        </row>
      </sheetData>
      <sheetData sheetId="575">
        <row r="6">
          <cell r="A6">
            <v>1001</v>
          </cell>
        </row>
      </sheetData>
      <sheetData sheetId="576">
        <row r="6">
          <cell r="A6">
            <v>1001</v>
          </cell>
        </row>
      </sheetData>
      <sheetData sheetId="577">
        <row r="6">
          <cell r="A6">
            <v>1001</v>
          </cell>
        </row>
      </sheetData>
      <sheetData sheetId="578">
        <row r="6">
          <cell r="A6">
            <v>1001</v>
          </cell>
        </row>
      </sheetData>
      <sheetData sheetId="579">
        <row r="6">
          <cell r="A6">
            <v>1001</v>
          </cell>
        </row>
      </sheetData>
      <sheetData sheetId="580">
        <row r="6">
          <cell r="A6">
            <v>1001</v>
          </cell>
        </row>
      </sheetData>
      <sheetData sheetId="581">
        <row r="6">
          <cell r="A6">
            <v>1001</v>
          </cell>
        </row>
      </sheetData>
      <sheetData sheetId="582">
        <row r="6">
          <cell r="A6">
            <v>1001</v>
          </cell>
        </row>
      </sheetData>
      <sheetData sheetId="583">
        <row r="6">
          <cell r="A6">
            <v>1001</v>
          </cell>
        </row>
      </sheetData>
      <sheetData sheetId="584">
        <row r="6">
          <cell r="A6">
            <v>1001</v>
          </cell>
        </row>
      </sheetData>
      <sheetData sheetId="585">
        <row r="6">
          <cell r="A6">
            <v>1001</v>
          </cell>
        </row>
      </sheetData>
      <sheetData sheetId="586">
        <row r="6">
          <cell r="A6">
            <v>1001</v>
          </cell>
        </row>
      </sheetData>
      <sheetData sheetId="587">
        <row r="6">
          <cell r="A6">
            <v>1001</v>
          </cell>
        </row>
      </sheetData>
      <sheetData sheetId="588">
        <row r="6">
          <cell r="A6">
            <v>1001</v>
          </cell>
        </row>
      </sheetData>
      <sheetData sheetId="589">
        <row r="6">
          <cell r="A6">
            <v>1001</v>
          </cell>
        </row>
      </sheetData>
      <sheetData sheetId="590">
        <row r="6">
          <cell r="A6">
            <v>1001</v>
          </cell>
        </row>
      </sheetData>
      <sheetData sheetId="591">
        <row r="6">
          <cell r="A6">
            <v>1001</v>
          </cell>
        </row>
      </sheetData>
      <sheetData sheetId="592">
        <row r="6">
          <cell r="A6">
            <v>1001</v>
          </cell>
        </row>
      </sheetData>
      <sheetData sheetId="593">
        <row r="6">
          <cell r="A6">
            <v>1001</v>
          </cell>
        </row>
      </sheetData>
      <sheetData sheetId="594">
        <row r="6">
          <cell r="A6">
            <v>1001</v>
          </cell>
        </row>
      </sheetData>
      <sheetData sheetId="595">
        <row r="6">
          <cell r="A6">
            <v>1001</v>
          </cell>
        </row>
      </sheetData>
      <sheetData sheetId="596">
        <row r="6">
          <cell r="A6">
            <v>1001</v>
          </cell>
        </row>
      </sheetData>
      <sheetData sheetId="597">
        <row r="6">
          <cell r="A6">
            <v>1001</v>
          </cell>
        </row>
      </sheetData>
      <sheetData sheetId="598">
        <row r="6">
          <cell r="A6">
            <v>1001</v>
          </cell>
        </row>
      </sheetData>
      <sheetData sheetId="599">
        <row r="6">
          <cell r="A6">
            <v>1001</v>
          </cell>
        </row>
      </sheetData>
      <sheetData sheetId="600">
        <row r="6">
          <cell r="A6">
            <v>1001</v>
          </cell>
        </row>
      </sheetData>
      <sheetData sheetId="601">
        <row r="6">
          <cell r="A6">
            <v>1001</v>
          </cell>
        </row>
      </sheetData>
      <sheetData sheetId="602">
        <row r="6">
          <cell r="A6">
            <v>1001</v>
          </cell>
        </row>
      </sheetData>
      <sheetData sheetId="603">
        <row r="6">
          <cell r="A6">
            <v>1001</v>
          </cell>
        </row>
      </sheetData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ses"/>
      <sheetName val="1- Tn A2"/>
      <sheetName val="1- Tn A3"/>
      <sheetName val="1- Tn A4"/>
      <sheetName val="1- Tn A5"/>
      <sheetName val="1- Tanah"/>
      <sheetName val="bct-PERUMAHAN"/>
      <sheetName val="Fasilitas Bang"/>
      <sheetName val="bct-PABRIK"/>
      <sheetName val="T.material"/>
      <sheetName val="BCT"/>
      <sheetName val="As"/>
      <sheetName val="TERM OF PAYMENT"/>
      <sheetName val="JSiar"/>
      <sheetName val="B-Ops-Sawit"/>
      <sheetName val="Inv"/>
      <sheetName val="Biaya-Inv"/>
      <sheetName val="Asumsi"/>
      <sheetName val="Biaya"/>
      <sheetName val="HB"/>
      <sheetName val="Input O&amp;M"/>
      <sheetName val="B-Ops-KS"/>
      <sheetName val="DCF"/>
      <sheetName val="List"/>
      <sheetName val="dat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ses"/>
      <sheetName val="1- Tn A2"/>
      <sheetName val="1- Tn A3"/>
      <sheetName val="1- Tn A4"/>
      <sheetName val="1- Tn A5"/>
      <sheetName val="1- Tanah"/>
      <sheetName val="bct-PERUMAHAN"/>
      <sheetName val="Fasilitas Bang"/>
      <sheetName val="bct-PABRIK"/>
      <sheetName val="T.material"/>
      <sheetName val="BCT"/>
      <sheetName val="As"/>
      <sheetName val="TERM OF PAYMENT"/>
      <sheetName val="JSiar"/>
      <sheetName val="B-Ops-Sawit"/>
      <sheetName val="Inv"/>
      <sheetName val="Biaya-Inv"/>
      <sheetName val="Asumsi"/>
      <sheetName val="Biaya"/>
      <sheetName val="Input O&amp;M"/>
      <sheetName val="B-Ops-KS"/>
      <sheetName val="DCF"/>
      <sheetName val="List"/>
      <sheetName val="data"/>
      <sheetName val="A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3"/>
      <sheetName val="xxx"/>
      <sheetName val="FORM-ISI"/>
      <sheetName val="Tanah"/>
      <sheetName val="Bangunan"/>
      <sheetName val="Resume"/>
      <sheetName val="Cover"/>
      <sheetName val="Hal-1"/>
      <sheetName val="Hal-2"/>
      <sheetName val="Hal-3"/>
      <sheetName val="Hal-4"/>
      <sheetName val="CLPA1"/>
      <sheetName val="CLPA2"/>
      <sheetName val="Foto-1"/>
      <sheetName val="Gambar"/>
      <sheetName val="Gbr Kav"/>
      <sheetName val="Asumsi "/>
      <sheetName val="Data Pembanding"/>
      <sheetName val="Surat"/>
      <sheetName val="taksasi"/>
      <sheetName val="data"/>
      <sheetName val="kontrol"/>
      <sheetName val="Sheet1"/>
      <sheetName val="Foto-2"/>
      <sheetName val="Foto-1 (2)"/>
      <sheetName val="Sarana"/>
      <sheetName val="Depresiasi"/>
      <sheetName val="sketsa data"/>
      <sheetName val="Angka"/>
      <sheetName val="rumus"/>
      <sheetName val="List"/>
      <sheetName val="JSiar"/>
      <sheetName val="As"/>
      <sheetName val="5"/>
      <sheetName val="Ring"/>
      <sheetName val="bct-PABRIK"/>
      <sheetName val="EQUIPMENT"/>
      <sheetName val="5 yr val"/>
      <sheetName val="Graphs"/>
      <sheetName val="Input"/>
      <sheetName val="Financials"/>
      <sheetName val=" Summ fin."/>
      <sheetName val="TERM OF PAYMENT"/>
      <sheetName val="Saf.Bang."/>
      <sheetName val="Saf.tan."/>
      <sheetName val="BCT"/>
      <sheetName val="Ans. ME"/>
      <sheetName val="Tanaman"/>
      <sheetName val="SM Bgn"/>
      <sheetName val="SM Tnh"/>
      <sheetName val="Asumsi"/>
      <sheetName val="Links"/>
      <sheetName val="datasheet"/>
      <sheetName val="Period"/>
      <sheetName val="ISIAN"/>
      <sheetName val="Revenue"/>
      <sheetName val="Analisa Harga Satuan"/>
      <sheetName val="K-9 Ok"/>
      <sheetName val="INV"/>
      <sheetName val="Data Umum"/>
      <sheetName val="Copy of 10"/>
      <sheetName val="Investment"/>
      <sheetName val="Cov"/>
      <sheetName val="Cutleries"/>
      <sheetName val="Exc. Rate"/>
      <sheetName val="B _ Norelec"/>
      <sheetName val="Analisa"/>
      <sheetName val="1"/>
      <sheetName val="UPAH &amp; BAHAN"/>
      <sheetName val="Pro-Base"/>
      <sheetName val="Asm"/>
      <sheetName val="PrBS"/>
      <sheetName val="PrDepr"/>
      <sheetName val="PrIS"/>
      <sheetName val="HarSat"/>
      <sheetName val="BL-PL-CEN"/>
      <sheetName val="TAX SUMMARY"/>
      <sheetName val="AT"/>
      <sheetName val="HARGA MATERIAL"/>
      <sheetName val="Input O&amp;M"/>
      <sheetName val="S-1"/>
      <sheetName val="LOG 11"/>
      <sheetName val="Gambar Fisik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-Umum"/>
      <sheetName val="Tanah"/>
      <sheetName val="Hit-Bgn"/>
      <sheetName val="Ring-Nilai"/>
      <sheetName val="Analisa"/>
      <sheetName val="Teks"/>
      <sheetName val="Analisa Likuidasi"/>
      <sheetName val="Cover"/>
      <sheetName val="Surat+likuidasi"/>
      <sheetName val="Pernyataan"/>
      <sheetName val="Daft-Isi &amp; Ringk+likuidasi"/>
      <sheetName val="Laporan"/>
      <sheetName val="Data Pasar"/>
      <sheetName val="Asistensi"/>
      <sheetName val="Data 1"/>
      <sheetName val="Data 2"/>
      <sheetName val="Data 4"/>
      <sheetName val="Data 3"/>
      <sheetName val="Data 5"/>
      <sheetName val="Fotodigital"/>
      <sheetName val="List"/>
      <sheetName val="FORM-X-1"/>
      <sheetName val="Inputs"/>
      <sheetName val="BCT"/>
      <sheetName val="TERM OF PAYMENT"/>
      <sheetName val="Nil_angka1"/>
      <sheetName val="SM Tnh"/>
      <sheetName val="Inves-2"/>
      <sheetName val="Bang-Non-St"/>
      <sheetName val="Upah dan Bahan "/>
      <sheetName val="Upah_Bahan"/>
      <sheetName val="Mesin"/>
      <sheetName val="Biaya"/>
      <sheetName val="UPAH &amp; BAHAN"/>
      <sheetName val="PB(B)"/>
      <sheetName val="upah"/>
      <sheetName val="DCF Jual-Sewa"/>
      <sheetName val="10 yr val"/>
      <sheetName val="SM Bgn"/>
      <sheetName val="JSiar"/>
      <sheetName val="As"/>
      <sheetName val="Mar"/>
      <sheetName val="Hotel"/>
      <sheetName val="Valuation"/>
      <sheetName val="cicilan"/>
      <sheetName val="HARGA &amp; TARIF"/>
      <sheetName val="Analisa_Likuidasi"/>
      <sheetName val="Daft-Isi_&amp;_Ringk+likuidasi"/>
      <sheetName val="Data_Pasar"/>
      <sheetName val="Data_1"/>
      <sheetName val="Data_2"/>
      <sheetName val="Data_4"/>
      <sheetName val="Data_3"/>
      <sheetName val="Data_5"/>
      <sheetName val="TERM_OF_PAYMENT"/>
      <sheetName val="SM_Tnh"/>
      <sheetName val="Upah_dan_Bahan_"/>
      <sheetName val="Olah"/>
      <sheetName val="analis"/>
      <sheetName val="Reklpj"/>
      <sheetName val="Kurs"/>
      <sheetName val="sst"/>
      <sheetName val="datateknis"/>
      <sheetName val="BCTSPL"/>
      <sheetName val="Penarikan - Inv Baru"/>
      <sheetName val="Capital"/>
      <sheetName val="data"/>
      <sheetName val="Des"/>
      <sheetName val="Pakai 1-31 Jan 05"/>
      <sheetName val="cov"/>
      <sheetName val="Tabel"/>
      <sheetName val="B"/>
      <sheetName val="Pro-Base"/>
      <sheetName val="GH Quantity"/>
      <sheetName val="Isian"/>
      <sheetName val="PAD-F"/>
      <sheetName val="Sat. Pek."/>
      <sheetName val="NORMA"/>
      <sheetName val="Huruf-INV"/>
      <sheetName val=""/>
      <sheetName val="Market Positioning"/>
      <sheetName val="Analisa_Likuidasi1"/>
      <sheetName val="Daft-Isi_&amp;_Ringk+likuidasi1"/>
      <sheetName val="Data_Pasar1"/>
      <sheetName val="Data_11"/>
      <sheetName val="Data_21"/>
      <sheetName val="Data_41"/>
      <sheetName val="Data_31"/>
      <sheetName val="Data_51"/>
      <sheetName val="Permanent info"/>
      <sheetName val="Nilai Tanah"/>
      <sheetName val="INV"/>
      <sheetName val="Supporting"/>
      <sheetName val="FORM X COST"/>
      <sheetName val="NP"/>
      <sheetName val="K-9 Ok"/>
      <sheetName val="BHN"/>
      <sheetName val="Std-Prod KS"/>
      <sheetName val="gvl"/>
      <sheetName val="bahan+upah"/>
      <sheetName val="Analisa &amp; Upah"/>
      <sheetName val="Gb Link Requirement"/>
      <sheetName val="MANU"/>
      <sheetName val="DIRPROD"/>
      <sheetName val="1.Isian"/>
      <sheetName val="Kend"/>
      <sheetName val="39"/>
      <sheetName val="Exc. Rate"/>
      <sheetName val="LABA RUGI"/>
      <sheetName val="Sheet1"/>
      <sheetName val="Foto"/>
      <sheetName val="Material"/>
      <sheetName val="Dist_analys"/>
      <sheetName val="LCC"/>
      <sheetName val="Prod- Plasma"/>
      <sheetName val="FORM-B1"/>
      <sheetName val="JKT"/>
      <sheetName val="SEMANAN"/>
      <sheetName val="BKPM"/>
      <sheetName val="OLDMAP"/>
      <sheetName val="GeneralInfo"/>
      <sheetName val="HARGA MATERIAL"/>
      <sheetName val="BS"/>
      <sheetName val="Analisa BCT"/>
      <sheetName val="B-Ops-Sawit"/>
      <sheetName val="Biaya-Inv"/>
      <sheetName val="Asumsi"/>
      <sheetName val="TON  per Jam"/>
      <sheetName val="trial"/>
      <sheetName val=" INCOME STATEMENT"/>
      <sheetName val="Daftar No MAPPI"/>
      <sheetName val="Input"/>
      <sheetName val="Financials"/>
      <sheetName val="T.material"/>
      <sheetName val="Sheet1 (3)"/>
      <sheetName val="VAT out"/>
      <sheetName val="data pendamping"/>
      <sheetName val="REKAP"/>
      <sheetName val="FORM-BANGUNAN"/>
      <sheetName val="Mobil"/>
      <sheetName val="2007"/>
      <sheetName val="KPI"/>
      <sheetName val="Hargamat"/>
      <sheetName val="BTB MAPPI Sanggau"/>
      <sheetName val="Luasan Bgn"/>
      <sheetName val="IKK MAPPI 2018"/>
      <sheetName val="RESUME 2018"/>
      <sheetName val="Unit In Place"/>
      <sheetName val="MODEL BCT"/>
      <sheetName val="Harga Satuan"/>
      <sheetName val="Bangunan Perusahaan"/>
      <sheetName val="Bangunan Perumahan"/>
      <sheetName val="DATA INFRAST"/>
      <sheetName val="TAX SUMMARY"/>
      <sheetName val="U&amp;B"/>
      <sheetName val="Analisa_Likuidasi3"/>
      <sheetName val="Daft-Isi_&amp;_Ringk+likuidasi3"/>
      <sheetName val="Data_Pasar3"/>
      <sheetName val="Data_13"/>
      <sheetName val="Data_23"/>
      <sheetName val="Data_43"/>
      <sheetName val="Data_33"/>
      <sheetName val="Data_53"/>
      <sheetName val="TERM_OF_PAYMENT3"/>
      <sheetName val="SM_Tnh3"/>
      <sheetName val="Upah_dan_Bahan_3"/>
      <sheetName val="DCF_Jual-Sewa2"/>
      <sheetName val="10_yr_val2"/>
      <sheetName val="Pakai_1-31_Jan_051"/>
      <sheetName val="UPAH_&amp;_BAHAN1"/>
      <sheetName val="SM_Bgn1"/>
      <sheetName val="Penarikan_-_Inv_Baru1"/>
      <sheetName val="HARGA_&amp;_TARIF1"/>
      <sheetName val="Analisa_Likuidasi2"/>
      <sheetName val="Daft-Isi_&amp;_Ringk+likuidasi2"/>
      <sheetName val="Data_Pasar2"/>
      <sheetName val="Data_12"/>
      <sheetName val="Data_22"/>
      <sheetName val="Data_42"/>
      <sheetName val="Data_32"/>
      <sheetName val="Data_52"/>
      <sheetName val="TERM_OF_PAYMENT2"/>
      <sheetName val="SM_Tnh2"/>
      <sheetName val="Upah_dan_Bahan_2"/>
      <sheetName val="DCF_Jual-Sewa1"/>
      <sheetName val="10_yr_val1"/>
      <sheetName val="TERM_OF_PAYMENT1"/>
      <sheetName val="SM_Tnh1"/>
      <sheetName val="Upah_dan_Bahan_1"/>
      <sheetName val="DCF_Jual-Sewa"/>
      <sheetName val="10_yr_val"/>
      <sheetName val="Pakai_1-31_Jan_05"/>
      <sheetName val="UPAH_&amp;_BAHAN"/>
      <sheetName val="SM_Bgn"/>
      <sheetName val="Penarikan_-_Inv_Baru"/>
      <sheetName val="HARGA_&amp;_TARIF"/>
      <sheetName val="Analisa_Likuidasi4"/>
      <sheetName val="Daft-Isi_&amp;_Ringk+likuidasi4"/>
      <sheetName val="Data_Pasar4"/>
      <sheetName val="Data_14"/>
      <sheetName val="Data_24"/>
      <sheetName val="Data_44"/>
      <sheetName val="Data_34"/>
      <sheetName val="Data_54"/>
      <sheetName val="TERM_OF_PAYMENT4"/>
      <sheetName val="SM_Tnh4"/>
      <sheetName val="Upah_dan_Bahan_4"/>
      <sheetName val="DCF_Jual-Sewa3"/>
      <sheetName val="10_yr_val3"/>
      <sheetName val="fin pro centers"/>
      <sheetName val="Harsat"/>
      <sheetName val="cashflow"/>
      <sheetName val="BAHAN"/>
      <sheetName val="P&amp;L BSheet CFlow"/>
      <sheetName val="Text Total NP"/>
      <sheetName val="Text Total Likuidasi"/>
      <sheetName val="DATA UMUM"/>
      <sheetName val="Bangunan"/>
      <sheetName val="Resume Nilai"/>
      <sheetName val="Resume T&amp;B"/>
      <sheetName val="_43_9_1"/>
      <sheetName val="WP Bangunan"/>
      <sheetName val="JADI"/>
      <sheetName val="L.BA blok"/>
      <sheetName val="Pipe"/>
      <sheetName val="._uko Padi Mas dr BATAM_xls_._u"/>
      <sheetName val="GS Tanah Kalimas Baru (2)"/>
      <sheetName val="SDMPROG"/>
      <sheetName val="DAT_1"/>
      <sheetName val="prod"/>
      <sheetName val="Bak"/>
      <sheetName val="Hargamaterial"/>
      <sheetName val="ANALISA PEK.UMUM"/>
      <sheetName val="Rab"/>
      <sheetName val="Bill of Qty MEP"/>
      <sheetName val="dft bns"/>
      <sheetName val="Kuitansi (terbilang)"/>
      <sheetName val="S-1"/>
      <sheetName val="LPJ "/>
      <sheetName val="HB "/>
      <sheetName val="Cash-print"/>
      <sheetName val="RAB BTB KANTOR"/>
      <sheetName val="RAB "/>
      <sheetName val="Scenario"/>
      <sheetName val="Input-Expected Case"/>
      <sheetName val="Resume "/>
      <sheetName val="BL-PL-CEN"/>
      <sheetName val="Cutleries"/>
      <sheetName val="TOTAL"/>
      <sheetName val="Marshal"/>
      <sheetName val="SAA"/>
      <sheetName val="Sheet01S"/>
    </sheetNames>
    <sheetDataSet>
      <sheetData sheetId="0">
        <row r="17">
          <cell r="B17" t="str">
            <v>Totok Lispito</v>
          </cell>
        </row>
      </sheetData>
      <sheetData sheetId="1">
        <row r="17">
          <cell r="B17" t="str">
            <v>Totok Lispito</v>
          </cell>
        </row>
      </sheetData>
      <sheetData sheetId="2">
        <row r="17">
          <cell r="B17" t="str">
            <v>Totok Lispito</v>
          </cell>
        </row>
      </sheetData>
      <sheetData sheetId="3">
        <row r="17">
          <cell r="B17" t="str">
            <v>Totok Lispito</v>
          </cell>
        </row>
      </sheetData>
      <sheetData sheetId="4">
        <row r="17">
          <cell r="B17" t="str">
            <v>Totok Lispito</v>
          </cell>
        </row>
      </sheetData>
      <sheetData sheetId="5">
        <row r="17">
          <cell r="B17" t="str">
            <v>Totok Lispito</v>
          </cell>
        </row>
      </sheetData>
      <sheetData sheetId="6">
        <row r="17">
          <cell r="B17" t="str">
            <v>Totok Lispito</v>
          </cell>
        </row>
      </sheetData>
      <sheetData sheetId="7">
        <row r="17">
          <cell r="B17" t="str">
            <v>Totok Lispito</v>
          </cell>
        </row>
      </sheetData>
      <sheetData sheetId="8">
        <row r="17">
          <cell r="B17" t="str">
            <v>Totok Lispito</v>
          </cell>
        </row>
      </sheetData>
      <sheetData sheetId="9">
        <row r="17">
          <cell r="B17" t="str">
            <v>Totok Lispito</v>
          </cell>
        </row>
      </sheetData>
      <sheetData sheetId="10">
        <row r="17">
          <cell r="B17" t="str">
            <v>Totok Lispito</v>
          </cell>
        </row>
      </sheetData>
      <sheetData sheetId="11">
        <row r="17">
          <cell r="B17" t="str">
            <v>Totok Lispito</v>
          </cell>
        </row>
      </sheetData>
      <sheetData sheetId="12">
        <row r="17">
          <cell r="B17" t="str">
            <v>Totok Lispito</v>
          </cell>
        </row>
      </sheetData>
      <sheetData sheetId="13">
        <row r="17">
          <cell r="B17" t="str">
            <v>Totok Lispito</v>
          </cell>
        </row>
      </sheetData>
      <sheetData sheetId="14">
        <row r="17">
          <cell r="B17" t="str">
            <v>Totok Lispito</v>
          </cell>
        </row>
      </sheetData>
      <sheetData sheetId="15">
        <row r="17">
          <cell r="B17" t="str">
            <v>Totok Lispito</v>
          </cell>
        </row>
      </sheetData>
      <sheetData sheetId="16">
        <row r="17">
          <cell r="B17" t="str">
            <v>Totok Lispito</v>
          </cell>
        </row>
      </sheetData>
      <sheetData sheetId="17">
        <row r="17">
          <cell r="B17" t="str">
            <v>Totok Lispito</v>
          </cell>
        </row>
      </sheetData>
      <sheetData sheetId="18">
        <row r="17">
          <cell r="B17" t="str">
            <v>Totok Lispito</v>
          </cell>
        </row>
      </sheetData>
      <sheetData sheetId="19">
        <row r="17">
          <cell r="B17" t="str">
            <v>Totok Lispito</v>
          </cell>
        </row>
      </sheetData>
      <sheetData sheetId="20">
        <row r="17">
          <cell r="B17" t="str">
            <v>Totok Lispito</v>
          </cell>
        </row>
      </sheetData>
      <sheetData sheetId="21" refreshError="1">
        <row r="17">
          <cell r="B17" t="str">
            <v>Totok Lispito</v>
          </cell>
        </row>
        <row r="18">
          <cell r="B18" t="str">
            <v>Saiful Bangun</v>
          </cell>
        </row>
        <row r="19">
          <cell r="B19" t="str">
            <v>-</v>
          </cell>
        </row>
        <row r="22">
          <cell r="B22" t="str">
            <v>Yadi Suryadi</v>
          </cell>
        </row>
        <row r="23">
          <cell r="B23" t="str">
            <v>Istifar Duharyadi</v>
          </cell>
        </row>
        <row r="24">
          <cell r="B24" t="str">
            <v>M. Adillah</v>
          </cell>
        </row>
        <row r="25">
          <cell r="B25" t="str">
            <v>Nur Hasan</v>
          </cell>
        </row>
        <row r="26">
          <cell r="B26" t="str">
            <v>Erik Hendrawan</v>
          </cell>
        </row>
        <row r="27">
          <cell r="B27" t="str">
            <v>-</v>
          </cell>
        </row>
        <row r="29">
          <cell r="B29" t="str">
            <v>Totok Lispito</v>
          </cell>
        </row>
        <row r="30">
          <cell r="B30" t="str">
            <v>Saiful Bangun</v>
          </cell>
        </row>
        <row r="31">
          <cell r="B31" t="str">
            <v>Yadi Suryadi</v>
          </cell>
        </row>
        <row r="32">
          <cell r="B32" t="str">
            <v>M. Adillah</v>
          </cell>
        </row>
        <row r="33">
          <cell r="B33" t="str">
            <v>Nur Hasan</v>
          </cell>
        </row>
        <row r="34">
          <cell r="B34" t="str">
            <v>Budi Hardanto</v>
          </cell>
        </row>
        <row r="35">
          <cell r="B35" t="str">
            <v>Sigit Ujaryanto</v>
          </cell>
        </row>
        <row r="36">
          <cell r="B36" t="str">
            <v>Rosyid A. Rojak</v>
          </cell>
        </row>
        <row r="37">
          <cell r="B37" t="str">
            <v>-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03"/>
      <sheetName val="AJE-0703"/>
      <sheetName val="LK"/>
      <sheetName val="CAT"/>
      <sheetName val="a_tetap"/>
      <sheetName val="WS"/>
      <sheetName val="Historical Data (sh)"/>
      <sheetName val="Proyeksi Sales (sh)"/>
      <sheetName val="Whole Seller (sh)"/>
      <sheetName val="Trade Show (sh)"/>
      <sheetName val="Media Plan (sh)"/>
      <sheetName val="Proy-PL (sh)"/>
      <sheetName val="NRJAN- MRT 07"/>
      <sheetName val="Bang-Non-St"/>
      <sheetName val="FORM-X-1"/>
      <sheetName val="F1771-II"/>
      <sheetName val="F1771-III"/>
      <sheetName val="L.BA blok"/>
      <sheetName val="KAN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03"/>
      <sheetName val="AJE-0703"/>
      <sheetName val="LK"/>
      <sheetName val="CAT"/>
      <sheetName val="a_tetap"/>
      <sheetName val="WS"/>
      <sheetName val="Historical Data (sh)"/>
      <sheetName val="Proyeksi Sales (sh)"/>
      <sheetName val="Whole Seller (sh)"/>
      <sheetName val="Trade Show (sh)"/>
      <sheetName val="Media Plan (sh)"/>
      <sheetName val="Proy-PL (sh)"/>
      <sheetName val="NRJAN- MRT 07"/>
      <sheetName val="Bang-Non-St"/>
      <sheetName val="FORM-X-1"/>
      <sheetName val="F1771-II"/>
      <sheetName val="F1771-III"/>
      <sheetName val="KANTOR"/>
      <sheetName val="L.BA bl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OE"/>
      <sheetName val="datasheet"/>
      <sheetName val="As"/>
      <sheetName val="Rinci-Biaya"/>
      <sheetName val="S-2"/>
      <sheetName val="B-Ops-KS"/>
      <sheetName val="Rinci-Pendapatan"/>
      <sheetName val="Des"/>
      <sheetName val="Revenue"/>
      <sheetName val="S-1"/>
      <sheetName val="Pro-Base"/>
      <sheetName val="Add-rev"/>
      <sheetName val="Exist"/>
      <sheetName val="Tot"/>
      <sheetName val="Tranponder"/>
      <sheetName val="Bang-Non-St"/>
      <sheetName val="Std-Prod KS"/>
      <sheetName val="Inputs"/>
      <sheetName val="Asumsi"/>
      <sheetName val="Format Tanah"/>
      <sheetName val=" INCOME STATEMENT"/>
      <sheetName val="EQUIPMENT"/>
      <sheetName val="FINISHING"/>
      <sheetName val="data"/>
      <sheetName val="rab lt 2 bo"/>
      <sheetName val="Isian"/>
      <sheetName val="Ring"/>
      <sheetName val="JSiar"/>
      <sheetName val="EndBalanceStock"/>
      <sheetName val="BDStock"/>
      <sheetName val="PUMP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cost recovery"/>
      <sheetName val="TERM OF PAYMENT"/>
      <sheetName val="Trial Bal"/>
      <sheetName val="HPP"/>
      <sheetName val="NARASI"/>
      <sheetName val="Prod- Plasma"/>
      <sheetName val="fin pro centers"/>
      <sheetName val="Data GH'06"/>
      <sheetName val="Sheet1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T.material"/>
      <sheetName val="B-Ops-Sawit"/>
      <sheetName val="Inv"/>
      <sheetName val="Biaya-Inv"/>
      <sheetName val="prg-old"/>
      <sheetName val="I"/>
      <sheetName val="Foto"/>
      <sheetName val="Resume"/>
      <sheetName val="Properti"/>
      <sheetName val="Exc. Rate"/>
      <sheetName val="BCT"/>
      <sheetName val="HarSat"/>
      <sheetName val="Supporting"/>
      <sheetName val="Market Positioning"/>
      <sheetName val="LABA RUGI"/>
      <sheetName val="B"/>
      <sheetName val="An-bow"/>
      <sheetName val="F"/>
      <sheetName val="LCC"/>
      <sheetName val="Depresiasi"/>
      <sheetName val="L.BA blok"/>
      <sheetName val="Fill this out first___"/>
      <sheetName val="JADI"/>
      <sheetName val="Daftar Isi"/>
      <sheetName val="rab_lt_2_bo"/>
      <sheetName val="T_material"/>
      <sheetName val="FORM-B1"/>
      <sheetName val="Rekap Direct Cost"/>
      <sheetName val="lokasari-el"/>
      <sheetName val="._uko Padi Mas dr BATAM_xls_._u"/>
      <sheetName val="AF"/>
      <sheetName val="Luasan Bgn"/>
      <sheetName val="data pembanding pemuda"/>
      <sheetName val="Quick count"/>
      <sheetName val="P&amp;L BSheet CFlow"/>
      <sheetName val="DDB"/>
      <sheetName val="datateknis"/>
      <sheetName val="BCTSPL"/>
      <sheetName val="analis"/>
      <sheetName val="Daftar No MAPPI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Upah_Bahan"/>
      <sheetName val="Mar"/>
      <sheetName val="ANALISA PEK.UMUM"/>
      <sheetName val="Listperson"/>
      <sheetName val="Lap. bangunan"/>
      <sheetName val="Kebun 510 kav o6"/>
      <sheetName val="SM Bgn"/>
      <sheetName val="Permanent info"/>
      <sheetName val="cicilan"/>
      <sheetName val="Mesin"/>
      <sheetName val="Rab"/>
      <sheetName val="IKK"/>
    </sheetNames>
    <sheetDataSet>
      <sheetData sheetId="0">
        <row r="61">
          <cell r="A61" t="str">
            <v>DKI JAKARTA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REKAP (2)"/>
      <sheetName val="AF"/>
      <sheetName val="REKAP"/>
      <sheetName val="DF"/>
      <sheetName val="Copp"/>
      <sheetName val="Resume"/>
      <sheetName val="inc"/>
      <sheetName val="Harga TBS"/>
      <sheetName val="R TBS"/>
      <sheetName val="Proyeksi Produksi"/>
      <sheetName val="h s"/>
      <sheetName val="pkk"/>
      <sheetName val="Area Statement"/>
      <sheetName val="Tanaman"/>
      <sheetName val="LC"/>
      <sheetName val="LCC"/>
      <sheetName val="TBM-0"/>
      <sheetName val="TBM-1"/>
      <sheetName val="TBM-2"/>
      <sheetName val="TBM-3"/>
      <sheetName val="tm4-9"/>
      <sheetName val="tm10-17"/>
      <sheetName val="tm18-25"/>
      <sheetName val="cek"/>
      <sheetName val="Standar-b ok"/>
      <sheetName val="Standar-a Ok"/>
      <sheetName val="Rehab"/>
      <sheetName val="Biaya"/>
      <sheetName val="Biaya Cad"/>
      <sheetName val="Prod- Plasma"/>
      <sheetName val="p p ACT"/>
      <sheetName val="p p"/>
      <sheetName val="ch"/>
      <sheetName val="non Tnm"/>
      <sheetName val="Statistik"/>
      <sheetName val="Estimasi"/>
      <sheetName val="Non Tanaman"/>
      <sheetName val="List"/>
      <sheetName val="Asumsi"/>
      <sheetName val="Bang-Non-St"/>
      <sheetName val="Inputs"/>
      <sheetName val="Revenue"/>
      <sheetName val="Sheet1"/>
      <sheetName val="B"/>
      <sheetName val="EQUIPMENT"/>
      <sheetName val="Financials"/>
      <sheetName val="10 yr val"/>
      <sheetName val="TK1"/>
      <sheetName val="L.BA blok"/>
      <sheetName val="Foto"/>
      <sheetName val="kki"/>
      <sheetName val="fin pro centers"/>
      <sheetName val="SUMMARY"/>
      <sheetName val="bct-PABRIK"/>
      <sheetName val="As"/>
      <sheetName val="Fill this out first___"/>
      <sheetName val="Supporting"/>
      <sheetName val="Proj Summ"/>
      <sheetName val="HPP"/>
      <sheetName val="Bangunan"/>
      <sheetName val="Des"/>
      <sheetName val="analis"/>
      <sheetName val="FORM-X-1"/>
      <sheetName val="TERM OF PAYMENT"/>
      <sheetName val="REKAPUTAMA_R1_"/>
      <sheetName val="Sales"/>
      <sheetName val="Proyeksi"/>
      <sheetName val=" INCOME STATEMENT"/>
      <sheetName val="J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G35">
            <v>1</v>
          </cell>
        </row>
      </sheetData>
      <sheetData sheetId="31">
        <row r="35">
          <cell r="G35">
            <v>1</v>
          </cell>
        </row>
      </sheetData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JKT"/>
      <sheetName val="PP"/>
      <sheetName val="datasheet"/>
      <sheetName val="5"/>
      <sheetName val="NERACA"/>
      <sheetName val="List"/>
      <sheetName val="JSiar"/>
      <sheetName val="As"/>
      <sheetName val="SM Bgn"/>
      <sheetName val="SM Tnh"/>
      <sheetName val="BCT"/>
      <sheetName val="Asumsi"/>
      <sheetName val="S_1"/>
      <sheetName val="S_2"/>
      <sheetName val="Add_trans"/>
      <sheetName val="Add_rev"/>
      <sheetName val="Pro_Base"/>
      <sheetName val="Ring"/>
      <sheetName val="data"/>
      <sheetName val="5 yr val"/>
      <sheetName val="Graphs"/>
      <sheetName val="Input"/>
      <sheetName val="Financials"/>
      <sheetName val=" Summ fin."/>
      <sheetName val="bct-PABRIK"/>
      <sheetName val="10 yr val"/>
      <sheetName val="Export"/>
      <sheetName val="Inv"/>
      <sheetName val="Biaya-Inv"/>
      <sheetName val="Gmd3"/>
      <sheetName val="T.material"/>
      <sheetName val="Res Ruko"/>
      <sheetName val="Isian"/>
      <sheetName val="Fixset"/>
      <sheetName val="Sheet2 (2)"/>
      <sheetName val="INPUT DATA"/>
      <sheetName val="Hit Bgn"/>
      <sheetName val="Gaji"/>
      <sheetName val="TERM OF PAYMENT"/>
      <sheetName val="Huruf-INV"/>
      <sheetName val="Bang-Non-St"/>
      <sheetName val="kurs"/>
      <sheetName val="Susut"/>
      <sheetName val="Std-Prod KS"/>
      <sheetName val="Des"/>
      <sheetName val="OE"/>
      <sheetName val="PO"/>
      <sheetName val="OLDMAP"/>
      <sheetName val="B-Ops-KS"/>
      <sheetName val="Bgn-Ingg PLANTATION"/>
      <sheetName val="JADI"/>
      <sheetName val="Material"/>
      <sheetName val="daf-3(OK)"/>
      <sheetName val="daf-7(OK)"/>
      <sheetName val="d2"/>
      <sheetName val="prg-old"/>
      <sheetName val="rab lt 2 bo"/>
      <sheetName val="BBM-03"/>
      <sheetName val="PUMP"/>
      <sheetName val="OK"/>
      <sheetName val="HRG BHN"/>
      <sheetName val="Detail"/>
      <sheetName val="CSM-200308-27b"/>
      <sheetName val="DATA UMUM"/>
      <sheetName val="Daftar No MAPPI"/>
      <sheetName val="Bangunan"/>
      <sheetName val="DATA LTW"/>
      <sheetName val="daf_3_OK_"/>
      <sheetName val="daf_7_OK_"/>
      <sheetName val="U-EK"/>
      <sheetName val="GeneralInfo"/>
      <sheetName val="peb'03"/>
      <sheetName val="dft bns"/>
      <sheetName val="PL4"/>
      <sheetName val="Biaya"/>
      <sheetName val="ACTABLE"/>
      <sheetName val="MASTER"/>
      <sheetName val="IMM"/>
      <sheetName val="Account"/>
      <sheetName val="MAPP"/>
      <sheetName val="rek det 1-3"/>
    </sheetNames>
    <sheetDataSet>
      <sheetData sheetId="0">
        <row r="7">
          <cell r="D7">
            <v>-1</v>
          </cell>
        </row>
      </sheetData>
      <sheetData sheetId="1">
        <row r="12">
          <cell r="B12">
            <v>1</v>
          </cell>
        </row>
      </sheetData>
      <sheetData sheetId="2" refreshError="1"/>
      <sheetData sheetId="3">
        <row r="6">
          <cell r="J6" t="str">
            <v>e</v>
          </cell>
        </row>
      </sheetData>
      <sheetData sheetId="4">
        <row r="6">
          <cell r="J6" t="str">
            <v>e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>
        <row r="6">
          <cell r="J6" t="str">
            <v>c</v>
          </cell>
        </row>
      </sheetData>
      <sheetData sheetId="7">
        <row r="6">
          <cell r="J6" t="str">
            <v>b</v>
          </cell>
        </row>
      </sheetData>
      <sheetData sheetId="8" refreshError="1"/>
      <sheetData sheetId="9">
        <row r="6">
          <cell r="J6" t="str">
            <v>a</v>
          </cell>
        </row>
      </sheetData>
      <sheetData sheetId="10">
        <row r="12">
          <cell r="B12">
            <v>1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REKAP (2)"/>
      <sheetName val="AF"/>
      <sheetName val="REKAP"/>
      <sheetName val="DF"/>
      <sheetName val="Copp"/>
      <sheetName val="Resume"/>
      <sheetName val="inc"/>
      <sheetName val="Harga TBS"/>
      <sheetName val="R TBS"/>
      <sheetName val="Proyeksi Produksi"/>
      <sheetName val="h s"/>
      <sheetName val="pkk"/>
      <sheetName val="Area Statement"/>
      <sheetName val="Tanaman"/>
      <sheetName val="LC"/>
      <sheetName val="LCC"/>
      <sheetName val="TBM-0"/>
      <sheetName val="TBM-1"/>
      <sheetName val="TBM-2"/>
      <sheetName val="TBM-3"/>
      <sheetName val="tm4-9"/>
      <sheetName val="tm10-17"/>
      <sheetName val="tm18-25"/>
      <sheetName val="cek"/>
      <sheetName val="Standar-b ok"/>
      <sheetName val="Standar-a Ok"/>
      <sheetName val="Rehab"/>
      <sheetName val="Biaya"/>
      <sheetName val="Biaya Cad"/>
      <sheetName val="Prod- Plasma"/>
      <sheetName val="p p ACT"/>
      <sheetName val="p p"/>
      <sheetName val="ch"/>
      <sheetName val="non Tnm"/>
      <sheetName val="Statistik"/>
      <sheetName val="Estimasi"/>
      <sheetName val="Non Tanaman"/>
      <sheetName val="List"/>
      <sheetName val="Asumsi"/>
      <sheetName val="Bang-Non-St"/>
      <sheetName val="Inputs"/>
      <sheetName val="Revenue"/>
      <sheetName val="Sheet1"/>
      <sheetName val="B"/>
      <sheetName val="EQUIPMENT"/>
      <sheetName val="Financials"/>
      <sheetName val="10 yr val"/>
      <sheetName val="TK1"/>
      <sheetName val="L.BA blok"/>
      <sheetName val="Foto"/>
      <sheetName val="kki"/>
      <sheetName val="fin pro centers"/>
      <sheetName val="SUMMARY"/>
      <sheetName val="bct-PABRIK"/>
      <sheetName val="As"/>
      <sheetName val="HPP"/>
      <sheetName val="Bangunan"/>
      <sheetName val="Proj Summ"/>
      <sheetName val="Des"/>
      <sheetName val="Supporting"/>
      <sheetName val="Fill this out first___"/>
      <sheetName val="analis"/>
      <sheetName val="FORM-X-1"/>
      <sheetName val="TERM OF PAYMENT"/>
      <sheetName val="REKAPUTAMA_R1_"/>
      <sheetName val="Sales"/>
      <sheetName val="Proyeksi"/>
      <sheetName val=" INCOME STATEMENT"/>
      <sheetName val="J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G35">
            <v>1</v>
          </cell>
        </row>
      </sheetData>
      <sheetData sheetId="31">
        <row r="35">
          <cell r="G35">
            <v>1</v>
          </cell>
        </row>
      </sheetData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Prod- Plasma"/>
      <sheetName val="List"/>
      <sheetName val="Bang-Non-St"/>
      <sheetName val="FINISHING"/>
      <sheetName val="Gaji"/>
      <sheetName val="L.BA blok"/>
      <sheetName val="Lap. bangunan"/>
      <sheetName val="lokasari-el"/>
      <sheetName val="Bangunan"/>
      <sheetName val="data"/>
      <sheetName val="HPP"/>
      <sheetName val="kki"/>
      <sheetName val="fin pro centers"/>
      <sheetName val="SUMMARY"/>
      <sheetName val="AP-Ebitda_(2)"/>
      <sheetName val="Outlet_(2)"/>
      <sheetName val="JKT"/>
      <sheetName val="PP"/>
      <sheetName val="8LT 12"/>
      <sheetName val="FAK"/>
      <sheetName val="JSiar"/>
      <sheetName val="LCC"/>
      <sheetName val="Prod-_Plasma"/>
      <sheetName val="L_BA_blok"/>
      <sheetName val="Rekap Direct Cost"/>
      <sheetName val="Fixset"/>
      <sheetName val="5 yr val"/>
      <sheetName val="Graphs"/>
      <sheetName val="Input"/>
      <sheetName val="Financials"/>
      <sheetName val=" Summ fin."/>
      <sheetName val="Revenue"/>
      <sheetName val="Projections(05-08-02)"/>
      <sheetName val="Ring"/>
      <sheetName val="NERACA"/>
      <sheetName val="datateknis"/>
      <sheetName val="may'03"/>
      <sheetName val="datasheet"/>
      <sheetName val="Market Positioning"/>
      <sheetName val="BCT"/>
      <sheetName val="SM Bgn"/>
      <sheetName val="FORM-B1"/>
      <sheetName val="PLUMBING"/>
      <sheetName val="STRUKTUR"/>
      <sheetName val="SERUYAN"/>
      <sheetName val="Isian"/>
      <sheetName val="Income Statement"/>
      <sheetName val="Asumsi (APE)"/>
      <sheetName val="Project Details"/>
      <sheetName val="rab 4"/>
      <sheetName val="DETIL PKS"/>
      <sheetName val="cost recovery"/>
      <sheetName val="FORM X COST"/>
      <sheetName val="HARSAT"/>
      <sheetName val="SM Tnh"/>
      <sheetName val="Rkp-Jdwl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FORM-X-1"/>
      <sheetName val="M"/>
      <sheetName val="Exc. Rate"/>
      <sheetName val="RATE"/>
      <sheetName val="Sat. Pek."/>
      <sheetName val="RBSB"/>
      <sheetName val="R"/>
      <sheetName val="Depres"/>
      <sheetName val="SAA"/>
      <sheetName val="OLDMAP"/>
      <sheetName val="BBM-03"/>
      <sheetName val="rab lt 2 bo"/>
      <sheetName val="KODEREKG"/>
      <sheetName val="Cover"/>
      <sheetName val="Inputs"/>
      <sheetName val="Asumsi"/>
      <sheetName val="Analisa Harga satuan Alat"/>
      <sheetName val="EndBalanceStock"/>
      <sheetName val="BDStock"/>
      <sheetName val="PUMP"/>
      <sheetName val="JD"/>
      <sheetName val="RAB "/>
      <sheetName val="Proyeksi"/>
      <sheetName val="Analisa"/>
      <sheetName val="Pipe"/>
      <sheetName val="HALAMAN 1-60"/>
      <sheetName val="upah"/>
      <sheetName val="C-1"/>
      <sheetName val="Resume "/>
      <sheetName val="AP-Ebitda_(2)1"/>
      <sheetName val="Outlet_(2)1"/>
      <sheetName val="8LT_12"/>
      <sheetName val="5_yr_val"/>
      <sheetName val="_Summ_fin_"/>
      <sheetName val="12"/>
      <sheetName val="I"/>
      <sheetName val="peb'03"/>
      <sheetName val="Huruf-INV"/>
      <sheetName val="Sketsa"/>
      <sheetName val="AF "/>
      <sheetName val="Resume"/>
      <sheetName val="U-EK"/>
      <sheetName val="CMLS"/>
      <sheetName val="Indeks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HRG BHN"/>
      <sheetName val="Shareholders' Equity"/>
      <sheetName val="Cost_Of_Fund"/>
      <sheetName val="SKU H Panen"/>
      <sheetName val="Properti"/>
      <sheetName val="FORM B"/>
      <sheetName val="Based Data_wacc"/>
      <sheetName val="TUG"/>
      <sheetName val="MASTER"/>
      <sheetName val="Foto"/>
      <sheetName val="Trial"/>
      <sheetName val="Fill this out first___"/>
      <sheetName val="prg-old"/>
      <sheetName val="bhn_upah"/>
      <sheetName val="Agregat Halus &amp; Kasar"/>
      <sheetName val="TOWN"/>
      <sheetName val="RESIDU-3"/>
      <sheetName val="Cvr"/>
      <sheetName val="Sales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Bahan"/>
      <sheetName val="Cash-flow"/>
      <sheetName val="IRR"/>
      <sheetName val="IRR ALL"/>
      <sheetName val="Lab&amp;Bengkel"/>
      <sheetName val="Produksi &amp; Scedule"/>
      <sheetName val="DETAIL"/>
      <sheetName val="P&amp;L BSheet CFlow"/>
      <sheetName val="CJE"/>
      <sheetName val="Pryk Prod TBS"/>
      <sheetName val="Drivers ST1"/>
      <sheetName val="2007"/>
      <sheetName val="HARGA MATERIAL"/>
      <sheetName val="A"/>
      <sheetName val="Analisa BCT Permanen"/>
      <sheetName val="kumpulan"/>
      <sheetName val="Analisa Gabungan"/>
      <sheetName val="손익예상"/>
      <sheetName val="RT"/>
      <sheetName val="STOCK_AWAL"/>
      <sheetName val="BELI JULI"/>
      <sheetName val="HPP_JUNI"/>
      <sheetName val="HDasar"/>
      <sheetName val="Calc"/>
      <sheetName val="T_PV"/>
      <sheetName val="Val_nra1"/>
      <sheetName val="Val_nra2"/>
      <sheetName val="K-9 Ok"/>
      <sheetName val="2.Tanah"/>
      <sheetName val="Des"/>
      <sheetName val="analis"/>
      <sheetName val="VLOOK"/>
      <sheetName val="L. Hr"/>
      <sheetName val="data pendamping"/>
      <sheetName val="F1771-V"/>
      <sheetName val="Analisa Tend (2)"/>
      <sheetName val="P04-02"/>
      <sheetName val="xxdata"/>
      <sheetName val="Valuation"/>
      <sheetName val="DCF SD 31 JULI 05"/>
      <sheetName val="Penyusutan Inventaris"/>
      <sheetName val="Penyusutan Kendaraan"/>
      <sheetName val="Mesin"/>
      <sheetName val="Harsat_marina"/>
      <sheetName val="BS"/>
      <sheetName val="FORM1"/>
      <sheetName val="COSY"/>
      <sheetName val="Biaya"/>
      <sheetName val="Cutleries"/>
      <sheetName val="WBS"/>
      <sheetName val="Detail-PARENT"/>
      <sheetName val="._uko Padi Mas dr BATAM_xls_._u"/>
      <sheetName val="AR"/>
      <sheetName val="BL-PL-CEN"/>
      <sheetName val="Asm"/>
      <sheetName val="PrBS"/>
      <sheetName val="PrDepr"/>
      <sheetName val="PrIS"/>
      <sheetName val="Cov"/>
      <sheetName val="Kode"/>
      <sheetName val="PDG"/>
      <sheetName val="Bill Of Quantity"/>
      <sheetName val="rekap ahs"/>
      <sheetName val="rekap-bialat"/>
      <sheetName val="AN-CH2"/>
      <sheetName val="S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As"/>
      <sheetName val="cost recovery"/>
      <sheetName val="TERM OF PAYMENT"/>
      <sheetName val="Trial Bal"/>
      <sheetName val="Des"/>
      <sheetName val="Bang-Non-St"/>
      <sheetName val="HPP"/>
      <sheetName val="Inputs"/>
      <sheetName val="Revenue"/>
      <sheetName val="Data GH'06"/>
      <sheetName val="fin pro centers"/>
      <sheetName val="Prod- Plasma"/>
      <sheetName val="Q3"/>
      <sheetName val="NARASI"/>
      <sheetName val="Sheet1"/>
      <sheetName val="SUM"/>
      <sheetName val="DPT"/>
      <sheetName val="Entri Awal"/>
      <sheetName val="data"/>
      <sheetName val="FORM-X-1"/>
      <sheetName val="OE"/>
      <sheetName val="JKT"/>
      <sheetName val="PP"/>
      <sheetName val="Palm Prod"/>
      <sheetName val="Pt"/>
      <sheetName val="Exc. Rate"/>
      <sheetName val="Fill this out first___"/>
      <sheetName val="prg-old"/>
      <sheetName val="DDB"/>
      <sheetName val="FORM-B1"/>
      <sheetName val="Ring"/>
      <sheetName val="FAK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datasheet"/>
      <sheetName val="Rinci-Biaya"/>
      <sheetName val="S-2"/>
      <sheetName val="B-Ops-KS"/>
      <sheetName val="Rinci-Pendapatan"/>
      <sheetName val="S-1"/>
      <sheetName val="Pro-Base"/>
      <sheetName val="Add-rev"/>
      <sheetName val="Exist"/>
      <sheetName val="Tot"/>
      <sheetName val="Tranponder"/>
      <sheetName val="Std-Prod KS"/>
      <sheetName val="Format Tanah"/>
      <sheetName val="Asumsi"/>
      <sheetName val=" INCOME STATEMENT"/>
      <sheetName val="EQUIPMENT"/>
      <sheetName val="Isian"/>
      <sheetName val="JSiar"/>
      <sheetName val="rab lt 2 bo"/>
      <sheetName val="FINISHING"/>
      <sheetName val="EndBalanceStock"/>
      <sheetName val="BDStock"/>
      <sheetName val="PUMP"/>
      <sheetName val="Inves-2"/>
      <sheetName val="Indeks"/>
      <sheetName val="Lap. bangunan"/>
      <sheetName val="upah"/>
      <sheetName val="HALAMAN 1-60"/>
      <sheetName val="T.material"/>
      <sheetName val="B-Ops-Sawit"/>
      <sheetName val="Inv"/>
      <sheetName val="Biaya-Inv"/>
      <sheetName val="I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Resume"/>
      <sheetName val="Properti"/>
      <sheetName val="BCT"/>
      <sheetName val="JADI"/>
      <sheetName val="Quick count"/>
      <sheetName val="P&amp;L BSheet CFlow"/>
      <sheetName val="SM Bgn"/>
      <sheetName val="Permanent info"/>
      <sheetName val="B"/>
      <sheetName val="L.BA blok"/>
      <sheetName val="rab_lt_2_bo"/>
      <sheetName val="T_material"/>
      <sheetName val="Rekap Direct Cost"/>
      <sheetName val="lokasari-el"/>
      <sheetName val="HARSAT"/>
      <sheetName val="._uko Padi Mas dr BATAM_xls_._u"/>
      <sheetName val="Daftar Isi"/>
      <sheetName val="UBA"/>
      <sheetName val="Kebun 510 kav o6"/>
      <sheetName val="Uraian kapal"/>
      <sheetName val="Rkp-Jdwl"/>
      <sheetName val="Sum of Part Summary"/>
      <sheetName val="Bangunan Gudang"/>
      <sheetName val="A"/>
      <sheetName val="Sat. Pek."/>
      <sheetName val="Production S2"/>
      <sheetName val="Production S3"/>
      <sheetName val="PRICE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LCC"/>
      <sheetName val="Market Positioning"/>
      <sheetName val="AF"/>
      <sheetName val="Luasan Bgn"/>
      <sheetName val="data pembanding pemuda"/>
      <sheetName val="datateknis"/>
      <sheetName val="BCTSPL"/>
      <sheetName val="10 yr val"/>
      <sheetName val="Mesin"/>
      <sheetName val="Huruf-INV"/>
      <sheetName val="coeff"/>
      <sheetName val="Prm.Angkut Buah"/>
      <sheetName val="SERUYAN"/>
      <sheetName val="FORM B SPL"/>
      <sheetName val="DAFTAR  BESI IWF"/>
      <sheetName val="populasi"/>
      <sheetName val="S.BAHAN"/>
      <sheetName val="S.UPAH"/>
      <sheetName val="Anls"/>
      <sheetName val="BAHAN"/>
      <sheetName val="BUT"/>
      <sheetName val="bct-PABRIK"/>
      <sheetName val="HEADER"/>
      <sheetName val="TTP STNK"/>
      <sheetName val="#Lookup"/>
      <sheetName val="TBCons KMB04"/>
      <sheetName val="Link Config KALTENG-KALSEL 2005"/>
      <sheetName val="KALBAR 2005 BOQ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M-1"/>
      <sheetName val="ko Padi Mas dr BATAM_xls_Resume"/>
      <sheetName val="BTB MAPPI"/>
      <sheetName val="Resume "/>
      <sheetName val="Olah"/>
      <sheetName val="Mobil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  <sheetName val="RAB "/>
      <sheetName val="exf"/>
      <sheetName val="F1771-II"/>
      <sheetName val="F1771-III"/>
      <sheetName val="GeneralInfo"/>
      <sheetName val="PB(B)"/>
      <sheetName val="Analisa 2"/>
      <sheetName val="Daftar No MAPPI"/>
      <sheetName val="Produksi &amp; Scedule"/>
      <sheetName val="financials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Droop Cell Paket"/>
      <sheetName val="Isian "/>
      <sheetName val="KEUANGAN"/>
      <sheetName val="RENCANA KERJA"/>
      <sheetName val="TOTAL"/>
      <sheetName val="Irregular Income"/>
      <sheetName val="FE-1770.P1"/>
      <sheetName val="P&amp;L98"/>
      <sheetName val="Upah_Bahan"/>
      <sheetName val="Disposals"/>
      <sheetName val="Droop Cell Paket Proses"/>
      <sheetName val="BEBAN  USAHA"/>
      <sheetName val="BQ_1A"/>
      <sheetName val="LABA RUGI"/>
      <sheetName val="An-bow"/>
      <sheetName val="F"/>
      <sheetName val="analis"/>
      <sheetName val="General"/>
      <sheetName val="Input"/>
      <sheetName val="ANALISA PEK.UMUM"/>
      <sheetName val="Listperson"/>
      <sheetName val="Mar"/>
      <sheetName val="cicilan"/>
      <sheetName val="IKK"/>
      <sheetName val="MHPP"/>
      <sheetName val="Bill of Qty"/>
      <sheetName val="LOAN &amp; INT_LampI.2-6,LampIII.9"/>
      <sheetName val="ILM"/>
      <sheetName val="Analisa  (2)"/>
      <sheetName val="kki"/>
      <sheetName val="BTBMAPPI"/>
      <sheetName val="Kurs"/>
      <sheetName val="Resume Mesin"/>
      <sheetName val="Susut"/>
      <sheetName val="Hit 1"/>
      <sheetName val="Pryk Prod TBS"/>
      <sheetName val="1"/>
      <sheetName val="BTB"/>
      <sheetName val="CJE"/>
      <sheetName val="RATE"/>
      <sheetName val="INDEKS LANTAI"/>
      <sheetName val="Embong-Malang"/>
      <sheetName val="Asm"/>
      <sheetName val="PrBS"/>
      <sheetName val="PrDepr"/>
      <sheetName val="PrIS"/>
      <sheetName val="1-LISTRIK"/>
      <sheetName val="analisa_gedung"/>
      <sheetName val="HRG BHN"/>
      <sheetName val="Reff"/>
      <sheetName val="Analisa -Baku"/>
      <sheetName val="BQ ARS"/>
      <sheetName val="Pricelist"/>
      <sheetName val="rab_50"/>
      <sheetName val="CH_FL_QUAR"/>
      <sheetName val="TM"/>
      <sheetName val="Hargamat"/>
      <sheetName val="Material"/>
      <sheetName val="CapEx"/>
      <sheetName val="NILZI J KKPA"/>
      <sheetName val="Reklpj"/>
      <sheetName val="Harga Dasar"/>
      <sheetName val="MM.PAGE-2.X"/>
      <sheetName val="TBM"/>
      <sheetName val="TB"/>
      <sheetName val="Tabel Barang"/>
      <sheetName val="DAF-1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>
        <row r="61">
          <cell r="A61" t="str">
            <v>DKI JAKARTA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C IV"/>
      <sheetName val="PJP IV"/>
      <sheetName val="IDC III"/>
      <sheetName val="PJP III"/>
      <sheetName val="IDC II"/>
      <sheetName val="PJP II"/>
      <sheetName val="IDC I"/>
      <sheetName val="PJP I"/>
      <sheetName val="ptrial"/>
      <sheetName val="produksi"/>
      <sheetName val="LC"/>
      <sheetName val="LCC"/>
      <sheetName val="TBM recov s"/>
      <sheetName val="TBM recov ks"/>
      <sheetName val="TBM recov HPT"/>
      <sheetName val="TBM"/>
      <sheetName val="TM recov HPT"/>
      <sheetName val="TM"/>
      <sheetName val="TM recov ks"/>
      <sheetName val="TM recov s"/>
      <sheetName val="prod"/>
      <sheetName val="Statement"/>
      <sheetName val="cost recovery"/>
      <sheetName val="Fixset"/>
      <sheetName val="LPJ"/>
      <sheetName val="Trans"/>
      <sheetName val="Sum PK"/>
      <sheetName val="Summ"/>
      <sheetName val="Financing"/>
      <sheetName val="Assumption"/>
      <sheetName val="IS"/>
      <sheetName val="BS"/>
      <sheetName val="CF"/>
      <sheetName val="List"/>
      <sheetName val="As"/>
      <sheetName val="HPP"/>
      <sheetName val="FAK"/>
      <sheetName val="FORM-X-1"/>
      <sheetName val="Prod- Plasma"/>
      <sheetName val="Inputs"/>
      <sheetName val="bct-PABRIK"/>
      <sheetName val="prg-old"/>
      <sheetName val="Data GH'06"/>
      <sheetName val="Des"/>
      <sheetName val="Trial Bal"/>
      <sheetName val="OE"/>
      <sheetName val="Bangunan"/>
      <sheetName val="IDC_IV"/>
      <sheetName val="PJP_IV"/>
      <sheetName val="IDC_III"/>
      <sheetName val="PJP_III"/>
      <sheetName val="IDC_II"/>
      <sheetName val="PJP_II"/>
      <sheetName val="IDC_I"/>
      <sheetName val="PJP_I"/>
      <sheetName val="TBM_recov_s"/>
      <sheetName val="TBM_recov_ks"/>
      <sheetName val="TBM_recov_HPT"/>
      <sheetName val="TM_recov_HPT"/>
      <sheetName val="TM_recov_ks"/>
      <sheetName val="TM_recov_s"/>
      <sheetName val="cost_recovery"/>
      <sheetName val="Sum_PK"/>
      <sheetName val="Prod-_Plasma"/>
      <sheetName val="upah"/>
      <sheetName val="DESCRIPTION"/>
      <sheetName val="Bang-Non-St"/>
      <sheetName val="Sat. Pek."/>
      <sheetName val="T.material"/>
      <sheetName val="FINISHING"/>
      <sheetName val="Gaji"/>
      <sheetName val="Draft"/>
      <sheetName val="RAB "/>
      <sheetName val="Sheet1"/>
      <sheetName val="HARSAT"/>
      <sheetName val="SERUYAN"/>
      <sheetName val="Quick count"/>
      <sheetName val="TERM OF PAYMENT"/>
      <sheetName val="fin pro centers"/>
      <sheetName val="Palm Prod"/>
      <sheetName val="COA"/>
      <sheetName val="BCT"/>
      <sheetName val="coeff"/>
      <sheetName val="Kebun 510 kav o6"/>
      <sheetName val="JADI"/>
      <sheetName val="UBA"/>
      <sheetName val="DDB"/>
      <sheetName val="RESIDU"/>
      <sheetName val="Variables"/>
      <sheetName val="TUG"/>
      <sheetName val="Pt"/>
      <sheetName val="HALAMAN 1-60"/>
      <sheetName val="SALDO"/>
      <sheetName val="Asumsi"/>
      <sheetName val="LABA RUGI"/>
      <sheetName val="Pro-Base"/>
      <sheetName val="TB"/>
      <sheetName val="#Lookup"/>
      <sheetName val="Loan"/>
      <sheetName val="Fin Exp"/>
      <sheetName val="Market Positioning"/>
      <sheetName val="REKAP"/>
      <sheetName val="Pipe"/>
      <sheetName val="PSPC_LE_Pnext_Current"/>
      <sheetName val="Application"/>
      <sheetName val="10"/>
      <sheetName val="Analisa"/>
      <sheetName val="Sales"/>
      <sheetName val="Resume"/>
      <sheetName val="Fill this out first___"/>
      <sheetName val="HARGA SATUAN"/>
      <sheetName val="Uraian kapal"/>
      <sheetName val="A"/>
      <sheetName val="Rkp-Jdwl"/>
      <sheetName val="Exc. Rate"/>
      <sheetName val="Upah_Bahan"/>
      <sheetName val="Daf 1"/>
      <sheetName val="TOTAL"/>
      <sheetName val="Indirect"/>
      <sheetName val="ANALISA PEK.UMUM"/>
      <sheetName val="P04_02"/>
      <sheetName val="financials"/>
      <sheetName val="Foto"/>
      <sheetName val="Other charges (income)"/>
      <sheetName val="RAB.SEKRETARIAT (1)"/>
      <sheetName val="data"/>
      <sheetName val="ana_str"/>
      <sheetName val="SM Bgn"/>
      <sheetName val="HB"/>
      <sheetName val="All Material "/>
      <sheetName val="IKK"/>
      <sheetName val="Data Sarana"/>
      <sheetName val="Significant Proces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09"/>
      <sheetName val="RES09"/>
      <sheetName val="Deskrip"/>
      <sheetName val="Hitungan "/>
      <sheetName val="PUMP"/>
      <sheetName val="TANK"/>
      <sheetName val="AlokSTOCK"/>
      <sheetName val="EndBalanceStock"/>
      <sheetName val="BDStock"/>
      <sheetName val="STOCK"/>
      <sheetName val="Listrik"/>
      <sheetName val="Tangki"/>
      <sheetName val="Tangki (2)"/>
      <sheetName val="Tangki (3)"/>
      <sheetName val="BAK BETON"/>
      <sheetName val="Hitungan"/>
      <sheetName val="KURS"/>
      <sheetName val="Susut"/>
      <sheetName val="Resume"/>
      <sheetName val="Brt"/>
      <sheetName val="cost recovery"/>
      <sheetName val="Des"/>
      <sheetName val="List"/>
      <sheetName val="Prod- Plasma"/>
      <sheetName val="Pt"/>
      <sheetName val="B"/>
      <sheetName val="As"/>
      <sheetName val="Bang-Non-St"/>
      <sheetName val="rab lt 2 bo"/>
      <sheetName val="LABA RUGI"/>
      <sheetName val="Sheet1"/>
      <sheetName val="data"/>
      <sheetName val="datasheet"/>
      <sheetName val="Inputs"/>
      <sheetName val="UBA"/>
      <sheetName val="HPP"/>
      <sheetName val="R"/>
      <sheetName val="JSiar"/>
      <sheetName val="prg-old"/>
      <sheetName val="DCF SD 31 JULI 05"/>
      <sheetName val="BCT"/>
      <sheetName val="REKAP"/>
      <sheetName val="datateknis"/>
      <sheetName val="BCTSPL"/>
      <sheetName val="Exch Rate"/>
      <sheetName val="NERACA"/>
      <sheetName val="Foto"/>
      <sheetName val="Std-Prod KS"/>
      <sheetName val="I"/>
      <sheetName val="TUG"/>
      <sheetName val="Sketsa"/>
      <sheetName val="FORM-X-1"/>
      <sheetName val="L.BA blok"/>
      <sheetName val="SALES ITEMS"/>
      <sheetName val="SAA"/>
      <sheetName val="Beli Mtr 08"/>
      <sheetName val="Gb Link Requirement"/>
      <sheetName val="LCC"/>
      <sheetName val="Anls"/>
      <sheetName val="HarSat"/>
      <sheetName val="HSATUAN"/>
      <sheetName val="General"/>
      <sheetName val="Beli Mtr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g-old"/>
      <sheetName val="Input-tanah "/>
      <sheetName val="bct"/>
      <sheetName val="Input-Bang"/>
      <sheetName val="prg_old"/>
      <sheetName val="Lap Lkp-Ansyori"/>
      <sheetName val="Januari (Periode Agus-Des07)"/>
      <sheetName val="Januari-Desember 08"/>
      <sheetName val="List"/>
      <sheetName val="FORM-X-1"/>
      <sheetName val="UBA"/>
      <sheetName val="cost recovery"/>
      <sheetName val="PUMP"/>
      <sheetName val="Asumsi"/>
      <sheetName val="Bang-Non-St"/>
      <sheetName val="DCF SD JUNI 04"/>
      <sheetName val="Mobil"/>
      <sheetName val="Permanent info"/>
      <sheetName val="name"/>
      <sheetName val="Data"/>
      <sheetName val="financials"/>
      <sheetName val="Uraian kapal"/>
      <sheetName val="Land 1"/>
      <sheetName val="LDA LTW"/>
      <sheetName val="Summary"/>
      <sheetName val="isian"/>
      <sheetName val="Fill this out first___"/>
      <sheetName val="Cover Daf-2"/>
      <sheetName val="DCF Jual-Sewa"/>
      <sheetName val="Exc. Rate"/>
      <sheetName val="Prod- Plasma"/>
      <sheetName val="LAMP 1"/>
      <sheetName val="Input-tanah_"/>
      <sheetName val="Lap_Lkp-Ansyori"/>
      <sheetName val="Januari_(Periode_Agus-Des07)"/>
      <sheetName val="Januari-Desember_08"/>
      <sheetName val="cost_recovery"/>
      <sheetName val="DCF_SD_JUNI_04"/>
      <sheetName val="Permanent_info"/>
      <sheetName val="Resume"/>
      <sheetName val="DT DEBITUR"/>
      <sheetName val="As"/>
      <sheetName val="A"/>
      <sheetName val="PKB"/>
      <sheetName val="exf"/>
      <sheetName val="Elektrikal"/>
      <sheetName val="RENPEN"/>
      <sheetName val="Rkp-Jdwl"/>
      <sheetName val="Tan"/>
      <sheetName val="10 yr val"/>
      <sheetName val="Input"/>
      <sheetName val="INV"/>
      <sheetName val="Hit Bgn"/>
      <sheetName val="5 yr val"/>
      <sheetName val="Graphs"/>
      <sheetName val=" Summ fin."/>
      <sheetName val="D-base"/>
      <sheetName val="BCT-14"/>
      <sheetName val="Assumpt"/>
      <sheetName val="FINISHING"/>
      <sheetName val="PrIS"/>
      <sheetName val="Copy of Copy of PENGEMBANGAN"/>
      <sheetName val="spread-sheet"/>
      <sheetName val="HEADER"/>
      <sheetName val="Pipe"/>
      <sheetName val="BQNSC"/>
      <sheetName val="datateknis"/>
      <sheetName val="JSiar"/>
      <sheetName val="rab lt 2 bo"/>
      <sheetName val="WACC_VDF"/>
      <sheetName val="VII.14"/>
      <sheetName val="BANGUNAN"/>
      <sheetName val="dft bns"/>
      <sheetName val="FISIK RAB 2000"/>
      <sheetName val="1"/>
      <sheetName val="PRICE"/>
      <sheetName val="P04_02"/>
      <sheetName val="Isolasi Luar Dalam"/>
      <sheetName val="Isolasi Luar"/>
      <sheetName val="Kolom"/>
      <sheetName val="Rekap Biaya"/>
      <sheetName val="Kebun 510 kav o6"/>
      <sheetName val="simulation99"/>
      <sheetName val="Daftar No MAPPI"/>
      <sheetName val="TUG"/>
      <sheetName val="REPORTER"/>
      <sheetName val="Analisa"/>
      <sheetName val="HB"/>
      <sheetName val="Saf.Bang."/>
      <sheetName val="Saf.Tan."/>
      <sheetName val="REKAP"/>
      <sheetName val="FORM-B1"/>
      <sheetName val="Data GH'06"/>
      <sheetName val="HRG BHN"/>
      <sheetName val="BBM-03"/>
      <sheetName val="upah"/>
      <sheetName val="1.Isian"/>
      <sheetName val="t"/>
      <sheetName val="Expenses"/>
      <sheetName val="Quick count"/>
      <sheetName val="Cutleries"/>
      <sheetName val="MCR-WSP"/>
      <sheetName val="Price Biaya Cadangan"/>
      <sheetName val="BQ.Rekapitulasi  Akhir"/>
      <sheetName val="struktur tdk dipakai"/>
      <sheetName val="進捗状況管理表インポート"/>
      <sheetName val="btb"/>
      <sheetName val="Fixset"/>
      <sheetName val="ARP-7"/>
      <sheetName val="Uraian 3"/>
      <sheetName val="NRC"/>
      <sheetName val="harsat"/>
      <sheetName val="ANGGARAN"/>
      <sheetName val="VLOOK"/>
      <sheetName val="SM"/>
      <sheetName val="BUT"/>
      <sheetName val="C"/>
      <sheetName val="RAB "/>
      <sheetName val="BAG-2"/>
      <sheetName val="FORM B SPL"/>
      <sheetName val="Table 5"/>
      <sheetName val="RATE"/>
      <sheetName val="Analisa STR"/>
      <sheetName val="10"/>
      <sheetName val="FAK"/>
      <sheetName val="Assumption"/>
      <sheetName val="Working Sheet"/>
      <sheetName val="Mill"/>
      <sheetName val="Structure"/>
      <sheetName val="GAJI PBL"/>
      <sheetName val="OPR-99"/>
      <sheetName val="Analisa Upah _ Bahan Plum"/>
      <sheetName val="Input-tanah_3"/>
      <sheetName val="Lap_Lkp-Ansyori3"/>
      <sheetName val="Januari_(Periode_Agus-Des07)3"/>
      <sheetName val="Januari-Desember_083"/>
      <sheetName val="cost_recovery3"/>
      <sheetName val="DCF_SD_JUNI_043"/>
      <sheetName val="Permanent_info3"/>
      <sheetName val="Uraian_kapal2"/>
      <sheetName val="Land_12"/>
      <sheetName val="LDA_LTW2"/>
      <sheetName val="Fill_this_out_first___2"/>
      <sheetName val="Cover_Daf-22"/>
      <sheetName val="DCF_Jual-Sewa2"/>
      <sheetName val="Prod-_Plasma2"/>
      <sheetName val="LAMP_12"/>
      <sheetName val="Exc__Rate2"/>
      <sheetName val="DT_DEBITUR2"/>
      <sheetName val="10_yr_val2"/>
      <sheetName val="Hit_Bgn2"/>
      <sheetName val="5_yr_val1"/>
      <sheetName val="_Summ_fin_1"/>
      <sheetName val="Copy_of_Copy_of_PENGEMBANGAN1"/>
      <sheetName val="FISIK_RAB_20001"/>
      <sheetName val="rab_lt_2_bo1"/>
      <sheetName val="Isolasi_Luar_Dalam1"/>
      <sheetName val="Isolasi_Luar1"/>
      <sheetName val="Input-tanah_2"/>
      <sheetName val="Lap_Lkp-Ansyori2"/>
      <sheetName val="Januari_(Periode_Agus-Des07)2"/>
      <sheetName val="Januari-Desember_082"/>
      <sheetName val="cost_recovery2"/>
      <sheetName val="DCF_SD_JUNI_042"/>
      <sheetName val="Permanent_info2"/>
      <sheetName val="Uraian_kapal1"/>
      <sheetName val="Land_11"/>
      <sheetName val="LDA_LTW1"/>
      <sheetName val="Fill_this_out_first___1"/>
      <sheetName val="Cover_Daf-21"/>
      <sheetName val="DCF_Jual-Sewa1"/>
      <sheetName val="Prod-_Plasma1"/>
      <sheetName val="LAMP_11"/>
      <sheetName val="Exc__Rate1"/>
      <sheetName val="DT_DEBITUR1"/>
      <sheetName val="10_yr_val1"/>
      <sheetName val="Hit_Bgn1"/>
      <sheetName val="Input-tanah_1"/>
      <sheetName val="Lap_Lkp-Ansyori1"/>
      <sheetName val="Januari_(Periode_Agus-Des07)1"/>
      <sheetName val="Januari-Desember_081"/>
      <sheetName val="cost_recovery1"/>
      <sheetName val="DCF_SD_JUNI_041"/>
      <sheetName val="Permanent_info1"/>
      <sheetName val="Uraian_kapal"/>
      <sheetName val="Land_1"/>
      <sheetName val="LDA_LTW"/>
      <sheetName val="Fill_this_out_first___"/>
      <sheetName val="Cover_Daf-2"/>
      <sheetName val="DCF_Jual-Sewa"/>
      <sheetName val="Prod-_Plasma"/>
      <sheetName val="LAMP_1"/>
      <sheetName val="Exc__Rate"/>
      <sheetName val="DT_DEBITUR"/>
      <sheetName val="10_yr_val"/>
      <sheetName val="Hit_Bgn"/>
      <sheetName val="5_yr_val"/>
      <sheetName val="_Summ_fin_"/>
      <sheetName val="Copy_of_Copy_of_PENGEMBANGAN"/>
      <sheetName val="FISIK_RAB_2000"/>
      <sheetName val="rab_lt_2_bo"/>
      <sheetName val="Isolasi_Luar_Dalam"/>
      <sheetName val="Isolasi_Luar"/>
      <sheetName val="Input O&amp;M"/>
      <sheetName val="bct-PABRIK"/>
      <sheetName val="COV 1"/>
      <sheetName val="Sheet1"/>
      <sheetName val="HPP"/>
      <sheetName val="Upah SKUB"/>
      <sheetName val=""/>
      <sheetName val="DDB"/>
      <sheetName val="랙_기능별 물자"/>
      <sheetName val="op-details"/>
      <sheetName val="HSATUAN"/>
      <sheetName val="HAL-1"/>
      <sheetName val="SDMPROG"/>
      <sheetName val="BQ-1A"/>
      <sheetName val="Analisa 2"/>
      <sheetName val="AT"/>
      <sheetName val="Pro-Base"/>
      <sheetName val="Pro_Base"/>
      <sheetName val="Region"/>
      <sheetName val="data pendamping"/>
      <sheetName val="Analisa Harga Satuan"/>
      <sheetName val="Olah"/>
      <sheetName val="P&amp;L BSheet CFlow"/>
      <sheetName val="Valuation"/>
      <sheetName val="Inp"/>
      <sheetName val="#REF"/>
      <sheetName val="Kuitansi (terbilang)"/>
      <sheetName val="Market Positioning"/>
      <sheetName val="PABRIK (2)"/>
      <sheetName val="H.Satuan"/>
      <sheetName val="JADI"/>
      <sheetName val="Sheet01S"/>
      <sheetName val="Performance_Assumptions"/>
      <sheetName val="AR"/>
      <sheetName val="Agregat Halus &amp; Kasar"/>
      <sheetName val="Bill of Qty MEP"/>
      <sheetName val="Lead Schedule"/>
      <sheetName val="인건비"/>
      <sheetName val="UNIT PRICE"/>
      <sheetName val="harga"/>
      <sheetName val="coeff"/>
      <sheetName val="BS"/>
      <sheetName val="RT"/>
      <sheetName val="fin pro centers"/>
      <sheetName val="Rekap Direct Cost"/>
      <sheetName val="概総括1"/>
      <sheetName val="ocean voyag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  <sheetName val="LAMP 1"/>
      <sheetName val="prg-old"/>
      <sheetName val="cost recovery"/>
      <sheetName val="Disposals"/>
      <sheetName val="LDA LTW"/>
      <sheetName val="Asumsi"/>
      <sheetName val="List"/>
      <sheetName val="UBA"/>
      <sheetName val="DCF Jual-Sewa"/>
      <sheetName val="FAK"/>
      <sheetName val="Data"/>
      <sheetName val="B"/>
      <sheetName val="Prod- Plasma"/>
      <sheetName val="SM"/>
      <sheetName val="datasheet"/>
      <sheetName val="Ring"/>
      <sheetName val="PUMP"/>
      <sheetName val="rab_lt_2_bo"/>
      <sheetName val="LAMP_1"/>
      <sheetName val="cost_recovery"/>
      <sheetName val="LDA_LTW"/>
      <sheetName val="DCF_Jual-Sewa"/>
      <sheetName val="Fill this out first___"/>
      <sheetName val="INV"/>
      <sheetName val="S-1"/>
      <sheetName val="D-base"/>
      <sheetName val="Cover"/>
      <sheetName val="HRG BHN"/>
      <sheetName val="A"/>
      <sheetName val="TB"/>
      <sheetName val="TOTAL"/>
      <sheetName val="Cvr"/>
      <sheetName val="BCT-14"/>
      <sheetName val="Pipe"/>
      <sheetName val="Breakdown"/>
      <sheetName val="Resume"/>
      <sheetName val="JSiar"/>
      <sheetName val="Assumpt"/>
      <sheetName val="REKAP"/>
      <sheetName val="1"/>
      <sheetName val="As"/>
      <sheetName val="di"/>
      <sheetName val="spread-sheet"/>
      <sheetName val="Analisa 2"/>
      <sheetName val="TUG"/>
      <sheetName val="BCT"/>
      <sheetName val="Market Positioning"/>
      <sheetName val="PrIS"/>
      <sheetName val="Daftar No MAPPI"/>
      <sheetName val="NAMES"/>
      <sheetName val="N Tnh"/>
      <sheetName val="gvl"/>
      <sheetName val="DT DEBITUR"/>
      <sheetName val="FORM-X-1"/>
      <sheetName val="Penyusutan Kendaraan"/>
      <sheetName val="ISIAN"/>
      <sheetName val="PB(B)"/>
      <sheetName val="PBG_2"/>
      <sheetName val="NRC"/>
      <sheetName val="SALDO"/>
      <sheetName val="Permanent info"/>
      <sheetName val="HALAMAN 1-60"/>
      <sheetName val="P&amp;L BSheet CFlow"/>
      <sheetName val="RENPEN"/>
      <sheetName val="DAF-BAHAN"/>
      <sheetName val="DAF-UPAH"/>
      <sheetName val="Analisa"/>
      <sheetName val="struktur tdk dipakai"/>
      <sheetName val="Analisa Harga Satuan"/>
      <sheetName val="2. Tanah"/>
      <sheetName val="Bangunan"/>
      <sheetName val="rab lampung 2"/>
      <sheetName val="DAF-1"/>
      <sheetName val="ANALISA PEK.UMUM"/>
      <sheetName val="RBSB"/>
      <sheetName val="HARGA MATERIAL"/>
      <sheetName val="CSM"/>
      <sheetName val="inv-equity"/>
      <sheetName val="Napsindo"/>
      <sheetName val="Bill of Qty MEP"/>
      <sheetName val="Elektrikal"/>
      <sheetName val="GeneralInfo"/>
      <sheetName val="s_v13"/>
      <sheetName val="s_v14"/>
      <sheetName val="s_v16"/>
      <sheetName val="TOWN"/>
      <sheetName val="KH-Q1,Q2,01"/>
      <sheetName val="analisa hor"/>
      <sheetName val="Cover Daf-2"/>
      <sheetName val="BAG-2"/>
      <sheetName val="BAHAN"/>
      <sheetName val="FINISHING"/>
      <sheetName val="r_fin"/>
      <sheetName val="ES-PARK"/>
      <sheetName val="ES_PARK"/>
      <sheetName val="daf-3(OK)"/>
      <sheetName val="daf-7(OK)"/>
      <sheetName val="Kuantitas _ Harga"/>
      <sheetName val="VLOOK"/>
      <sheetName val="hrg uph+bhn"/>
      <sheetName val="10"/>
      <sheetName val="HPP"/>
      <sheetName val="EQ"/>
      <sheetName val="Anl-BM"/>
      <sheetName val="SUMMARY"/>
      <sheetName val="RATE"/>
      <sheetName val="Inp"/>
      <sheetName val="Tabel Barang"/>
      <sheetName val="financials"/>
      <sheetName val="Exc. Rate"/>
      <sheetName val="351BQMCN"/>
      <sheetName val="fin pro centers"/>
      <sheetName val="B-Ops-Sawit"/>
      <sheetName val="Biaya-Inv"/>
      <sheetName val="Prod-_Plasma"/>
      <sheetName val="Pendukung"/>
      <sheetName val="JADI"/>
      <sheetName val="Uraian kapal"/>
      <sheetName val="BQ-Tenis"/>
      <sheetName val="Arsitektur"/>
      <sheetName val="Material"/>
      <sheetName val="BOQ_Aula"/>
      <sheetName val="Preli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Umum"/>
      <sheetName val="Resume"/>
      <sheetName val="Tanah"/>
      <sheetName val="Bangunan"/>
      <sheetName val="Bangunan_2"/>
      <sheetName val="Bangunan_3"/>
      <sheetName val="Depr"/>
      <sheetName val="Teks"/>
      <sheetName val="Analisa Likuidasi"/>
      <sheetName val="Ringk Nilai"/>
      <sheetName val="1. Cover"/>
      <sheetName val="2. Surat"/>
      <sheetName val="3. Pernyataan"/>
      <sheetName val="4. Umum"/>
      <sheetName val="5. Penilaian"/>
      <sheetName val="6. Resume"/>
      <sheetName val="7. Lampiran"/>
      <sheetName val="8. Peta dan Denah"/>
      <sheetName val="Text"/>
      <sheetName val="Sheet1"/>
      <sheetName val="rab lt 2 bo"/>
      <sheetName val="gvl"/>
      <sheetName val="prg-old"/>
      <sheetName val="DCF Jual-Sewa"/>
      <sheetName val="spread-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0">
          <cell r="J50" t="str">
            <v>Tanah</v>
          </cell>
        </row>
      </sheetData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compar data sewa 2-B"/>
      <sheetName val="Bangunan"/>
      <sheetName val="pembanding"/>
      <sheetName val="spl"/>
      <sheetName val="Hit Luas"/>
      <sheetName val=" Hitungan Luas "/>
      <sheetName val="Peta"/>
      <sheetName val="GS"/>
      <sheetName val="GB"/>
      <sheetName val="Foto"/>
      <sheetName val="DATA PEMBANDING SEWA"/>
      <sheetName val="Data Pembanding Jual"/>
      <sheetName val="Tata Kota"/>
    </sheetNames>
    <sheetDataSet>
      <sheetData sheetId="0"/>
      <sheetData sheetId="1">
        <row r="25">
          <cell r="U25">
            <v>385.00000000199998</v>
          </cell>
        </row>
      </sheetData>
      <sheetData sheetId="2"/>
      <sheetData sheetId="3">
        <row r="11">
          <cell r="F11">
            <v>465</v>
          </cell>
        </row>
        <row r="51">
          <cell r="L51">
            <v>216000000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JKT"/>
      <sheetName val="PP"/>
      <sheetName val="datasheet"/>
      <sheetName val="5"/>
      <sheetName val="NERACA"/>
      <sheetName val="List"/>
      <sheetName val="JSiar"/>
      <sheetName val="As"/>
      <sheetName val="SM Bgn"/>
      <sheetName val="SM Tnh"/>
      <sheetName val="BCT"/>
      <sheetName val="Asumsi"/>
      <sheetName val="S_1"/>
      <sheetName val="S_2"/>
      <sheetName val="Add_trans"/>
      <sheetName val="Add_rev"/>
      <sheetName val="Pro_Base"/>
      <sheetName val="Ring"/>
      <sheetName val="data"/>
      <sheetName val="5 yr val"/>
      <sheetName val="Graphs"/>
      <sheetName val="Input"/>
      <sheetName val="Financials"/>
      <sheetName val=" Summ fin."/>
      <sheetName val="bct-PABRIK"/>
      <sheetName val="10 yr val"/>
      <sheetName val="Export"/>
      <sheetName val="Inv"/>
      <sheetName val="Biaya-Inv"/>
      <sheetName val="Gmd3"/>
      <sheetName val="T.material"/>
      <sheetName val="Res Ruko"/>
      <sheetName val="Isian"/>
      <sheetName val="Fixset"/>
      <sheetName val="Sheet2 (2)"/>
      <sheetName val="INPUT DATA"/>
      <sheetName val="Hit Bgn"/>
      <sheetName val="Gaji"/>
      <sheetName val="TERM OF PAYMENT"/>
      <sheetName val="Huruf-INV"/>
      <sheetName val="Bang-Non-St"/>
      <sheetName val="kurs"/>
      <sheetName val="Susut"/>
      <sheetName val="Std-Prod KS"/>
      <sheetName val="Des"/>
      <sheetName val="OE"/>
      <sheetName val="PO"/>
      <sheetName val="OLDMAP"/>
      <sheetName val="B-Ops-KS"/>
      <sheetName val="Bgn-Ingg PLANTATION"/>
      <sheetName val="JADI"/>
      <sheetName val="Material"/>
      <sheetName val="daf-3(OK)"/>
      <sheetName val="daf-7(OK)"/>
      <sheetName val="d2"/>
      <sheetName val="prg-old"/>
      <sheetName val="rab lt 2 bo"/>
      <sheetName val="BBM-03"/>
      <sheetName val="PUMP"/>
      <sheetName val="DATA UMUM"/>
      <sheetName val="Daftar No MAPPI"/>
      <sheetName val="Bangunan"/>
      <sheetName val="HRG BHN"/>
      <sheetName val="Detail"/>
      <sheetName val="DATA LTW"/>
      <sheetName val="daf_3_OK_"/>
      <sheetName val="daf_7_OK_"/>
      <sheetName val="U-EK"/>
      <sheetName val="GeneralInfo"/>
      <sheetName val="peb'03"/>
      <sheetName val="dft bns"/>
      <sheetName val="PL4"/>
      <sheetName val="Biaya"/>
      <sheetName val="ACTABLE"/>
      <sheetName val="OK"/>
      <sheetName val="CSM-200308-27b"/>
      <sheetName val="MASTER"/>
      <sheetName val="IMM"/>
      <sheetName val="Account"/>
      <sheetName val="MAPP"/>
      <sheetName val="rek det 1-3"/>
    </sheetNames>
    <sheetDataSet>
      <sheetData sheetId="0">
        <row r="7">
          <cell r="D7">
            <v>-1</v>
          </cell>
        </row>
      </sheetData>
      <sheetData sheetId="1">
        <row r="12">
          <cell r="B12">
            <v>1</v>
          </cell>
        </row>
      </sheetData>
      <sheetData sheetId="2" refreshError="1"/>
      <sheetData sheetId="3">
        <row r="6">
          <cell r="J6" t="str">
            <v>e</v>
          </cell>
        </row>
      </sheetData>
      <sheetData sheetId="4">
        <row r="6">
          <cell r="J6" t="str">
            <v>e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>
        <row r="6">
          <cell r="J6" t="str">
            <v>c</v>
          </cell>
        </row>
      </sheetData>
      <sheetData sheetId="7">
        <row r="6">
          <cell r="J6" t="str">
            <v>b</v>
          </cell>
        </row>
      </sheetData>
      <sheetData sheetId="8" refreshError="1"/>
      <sheetData sheetId="9">
        <row r="6">
          <cell r="J6" t="str">
            <v>a</v>
          </cell>
        </row>
      </sheetData>
      <sheetData sheetId="10">
        <row r="12">
          <cell r="B12">
            <v>1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As"/>
      <sheetName val="Ring"/>
      <sheetName val="SM Bgn"/>
      <sheetName val="SM Tnh"/>
      <sheetName val="Isian"/>
      <sheetName val="Pen.Tan. 2 (2)"/>
      <sheetName val="Data Psr. 4 (2)"/>
      <sheetName val="Bangunan  RT"/>
      <sheetName val="Pen.Bang. RT"/>
      <sheetName val="Gaji"/>
      <sheetName val="Revenue"/>
      <sheetName val="BBM-03"/>
      <sheetName val="prg-old"/>
      <sheetName val=""/>
      <sheetName val="Isian_ Kertas Kerja"/>
      <sheetName val="JSiar"/>
      <sheetName val=" Summ6!}w8"/>
      <sheetName val="Analisa Bangunan"/>
      <sheetName val="BCT"/>
      <sheetName val=" Summ finç"/>
      <sheetName val="NERACA"/>
      <sheetName val="Analisa Tanah-4"/>
      <sheetName val="JKT"/>
      <sheetName val="PP"/>
      <sheetName val="10_yr_val"/>
      <sheetName val="5_yr_val"/>
      <sheetName val="_Summ_fin_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List"/>
      <sheetName val="PUMP"/>
      <sheetName val="Bangunan"/>
      <sheetName val="FORM-X-1"/>
      <sheetName val="Data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Avail Bap2"/>
      <sheetName val="FS-FORECAST"/>
      <sheetName val="LEADSCHEDULE"/>
      <sheetName val="_Summ fin_"/>
      <sheetName val="Fixset"/>
      <sheetName val="Rupiah"/>
      <sheetName val="HK&amp;Mat"/>
      <sheetName val="Bang-Non-St"/>
      <sheetName val="8LT 12"/>
      <sheetName val="MHPP"/>
      <sheetName val="Asumsi"/>
      <sheetName val="Daftar No MAPPI"/>
      <sheetName val="_Summ_fin_1"/>
      <sheetName val="8LT_12"/>
      <sheetName val="Inv"/>
      <sheetName val="Biaya-Inv"/>
      <sheetName val=" Summ fin"/>
      <sheetName val="_Summ6!}w8"/>
      <sheetName val="Analisa_Bangunan"/>
      <sheetName val="Rinci-Biaya"/>
      <sheetName val="Rinci-Pendapatan"/>
      <sheetName val="Pro-Base"/>
      <sheetName val="Sheet1 (3)"/>
      <sheetName val="Gmd3"/>
      <sheetName val="BEKASI"/>
      <sheetName val="y-900"/>
      <sheetName val="DATA LTW"/>
      <sheetName val="Data SRL"/>
      <sheetName val="Data Prod_Graf"/>
      <sheetName val="Input Data Survey"/>
      <sheetName val="Basic Price"/>
      <sheetName val="rab_50"/>
      <sheetName val="Umur Bgn"/>
      <sheetName val="TUG"/>
      <sheetName val="BAG-2"/>
      <sheetName val="Huruf-INV"/>
      <sheetName val="10_yr_val1"/>
      <sheetName val="5_yr_val1"/>
      <sheetName val="SM_Bgn1"/>
      <sheetName val="SM_Tnh1"/>
      <sheetName val="Pen_Tan__2_(2)1"/>
      <sheetName val="Data_Psr__4_(2)1"/>
      <sheetName val="Bangunan__RT1"/>
      <sheetName val="Pen_Bang__RT1"/>
      <sheetName val="10_yr_val2"/>
      <sheetName val="5_yr_val2"/>
      <sheetName val="_Summ_fin_2"/>
      <sheetName val="SM_Bgn2"/>
      <sheetName val="SM_Tnh2"/>
      <sheetName val="Pen_Tan__2_(2)2"/>
      <sheetName val="Data_Psr__4_(2)2"/>
      <sheetName val="Bangunan__RT2"/>
      <sheetName val="Pen_Bang__RT2"/>
      <sheetName val="ANALISA TANAH (2)"/>
      <sheetName val="Export"/>
      <sheetName val="IKK New"/>
      <sheetName val="Add-trans"/>
      <sheetName val="S-2"/>
      <sheetName val="S-1"/>
      <sheetName val="Add-rev"/>
      <sheetName val="Exist"/>
      <sheetName val="Tot"/>
      <sheetName val="Tranponder"/>
      <sheetName val="AOP-SK"/>
      <sheetName val="Equity"/>
      <sheetName val="OLDMAP"/>
      <sheetName val="ISI"/>
      <sheetName val="Income"/>
      <sheetName val="Personnel"/>
      <sheetName val="CGSgm2"/>
      <sheetName val="CGSsp"/>
      <sheetName val="Sales"/>
      <sheetName val="DAF-1"/>
      <sheetName val="Daftar_No_MAPPI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 Summ fin®"/>
      <sheetName val="RATE"/>
      <sheetName val="Kolom UT"/>
      <sheetName val="Hrg.Sat"/>
      <sheetName val="IKK"/>
      <sheetName val="BSHO Report"/>
      <sheetName val="T.material"/>
      <sheetName val="WT"/>
      <sheetName val="10_yr_val3"/>
      <sheetName val="5_yr_val3"/>
      <sheetName val="_Summ_fin_6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3"/>
      <sheetName val="Analisa_Bangunan3"/>
      <sheetName val="_Summ_finç2"/>
      <sheetName val="Analisa_Tanah-42"/>
      <sheetName val="_Summ_fin2"/>
      <sheetName val="Hit_Bgn2"/>
      <sheetName val="PK_RM2"/>
      <sheetName val="_Summ_fin_7"/>
      <sheetName val="8LT_123"/>
      <sheetName val="Daftar_No_MAPPI2"/>
      <sheetName val="Avail_Bap22"/>
      <sheetName val="DATA_LTW1"/>
      <sheetName val="Data_SRL1"/>
      <sheetName val="Data_Prod_Graf1"/>
      <sheetName val="Input_Data_Survey1"/>
      <sheetName val="_Summ_fin_4"/>
      <sheetName val="Isian__Kertas_Kerja2"/>
      <sheetName val="_Summ6!}w82"/>
      <sheetName val="Analisa_Bangunan2"/>
      <sheetName val="_Summ_finç1"/>
      <sheetName val="Analisa_Tanah-41"/>
      <sheetName val="_Summ_fin1"/>
      <sheetName val="Hit_Bgn1"/>
      <sheetName val="PK_RM1"/>
      <sheetName val="_Summ_fin_5"/>
      <sheetName val="8LT_122"/>
      <sheetName val="Daftar_No_MAPPI1"/>
      <sheetName val="Avail_Bap21"/>
      <sheetName val="Isian__Kertas_Kerja1"/>
      <sheetName val="_Summ6!}w81"/>
      <sheetName val="Analisa_Bangunan1"/>
      <sheetName val="_Summ_finç"/>
      <sheetName val="Analisa_Tanah-4"/>
      <sheetName val="_Summ_fin"/>
      <sheetName val="Hit_Bgn"/>
      <sheetName val="PK_RM"/>
      <sheetName val="_Summ_fin_3"/>
      <sheetName val="8LT_121"/>
      <sheetName val="Avail_Bap2"/>
      <sheetName val="DATA_LTW"/>
      <sheetName val="Data_SRL"/>
      <sheetName val="Data_Prod_Graf"/>
      <sheetName val="Input_Data_Survey"/>
      <sheetName val="10_yr_val4"/>
      <sheetName val="5_yr_val4"/>
      <sheetName val="_Summ_fin_8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4"/>
      <sheetName val="Analisa_Bangunan4"/>
      <sheetName val="_Summ_finç3"/>
      <sheetName val="Analisa_Tanah-43"/>
      <sheetName val="_Summ_fin3"/>
      <sheetName val="Hit_Bgn3"/>
      <sheetName val="PK_RM3"/>
      <sheetName val="_Summ_fin_9"/>
      <sheetName val="8LT_124"/>
      <sheetName val="Daftar_No_MAPPI3"/>
      <sheetName val="Avail_Bap23"/>
      <sheetName val="DATA_LTW2"/>
      <sheetName val="Data_SRL2"/>
      <sheetName val="Data_Prod_Graf2"/>
      <sheetName val="Input_Data_Survey2"/>
      <sheetName val="Premi Iuran"/>
      <sheetName val="Rincian Iuran"/>
      <sheetName val="Dumtk"/>
      <sheetName val="ANALISA"/>
      <sheetName val="RAB AR&amp;STR"/>
      <sheetName val="RESIDU-3"/>
      <sheetName val="upah"/>
      <sheetName val="SAP"/>
      <sheetName val="Mobilisasi"/>
      <sheetName val="Exc. Rate"/>
      <sheetName val="N Tnh"/>
      <sheetName val="Tnh Iwan T."/>
      <sheetName val="TERBILANG"/>
      <sheetName val="Cashflow (2)"/>
      <sheetName val="Pk prod"/>
      <sheetName val="Harga"/>
      <sheetName val="Biaya"/>
      <sheetName val="tt-biaya"/>
      <sheetName val="Cash-print"/>
      <sheetName val="sensitivity"/>
      <sheetName val="SAT-BHN"/>
      <sheetName val="A"/>
      <sheetName val="HarSat"/>
      <sheetName val="bill_8 Ceiling mb"/>
      <sheetName val="Sheet1_(3)2"/>
      <sheetName val="Sheet1_(3)1"/>
      <sheetName val="Sheet1_(3)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Daftar_No_MAPPI4"/>
      <sheetName val="Sheet1_(3)3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_finç4"/>
      <sheetName val="Analisa_Tanah-44"/>
      <sheetName val="BTB A"/>
      <sheetName val="data-hujan"/>
      <sheetName val="FORM X COST"/>
      <sheetName val="AKTIVA"/>
      <sheetName val="Input sheet on Prices"/>
      <sheetName val="Capex"/>
      <sheetName val="Assumptions"/>
      <sheetName val="Ten"/>
      <sheetName val="Re-Mill Building  "/>
      <sheetName val="pek tanah utk irigasi"/>
      <sheetName val="Bahan"/>
      <sheetName val="RENPEN"/>
      <sheetName val="PT.GENTA"/>
      <sheetName val="ANA"/>
      <sheetName val="Umur_Bgn2"/>
      <sheetName val="Basic_Price2"/>
      <sheetName val="IKK_New2"/>
      <sheetName val="Hrg_Sat2"/>
      <sheetName val="ANALISA_TANAH_(2)2"/>
      <sheetName val="Kolom_UT"/>
      <sheetName val="_Summ_fin®"/>
      <sheetName val="Umur_Bgn"/>
      <sheetName val="Basic_Price"/>
      <sheetName val="IKK_New"/>
      <sheetName val="ANALISA_TANAH_(2)"/>
      <sheetName val="Hrg_Sat"/>
      <sheetName val="Umur_Bgn1"/>
      <sheetName val="Basic_Price1"/>
      <sheetName val="IKK_New1"/>
      <sheetName val="ANALISA_TANAH_(2)1"/>
      <sheetName val="Hrg_Sat1"/>
      <sheetName val="Input_Data_Survey3"/>
      <sheetName val="Umur_Bgn3"/>
      <sheetName val="DATA_LTW3"/>
      <sheetName val="Data_SRL3"/>
      <sheetName val="Data_Prod_Graf3"/>
      <sheetName val="Basic_Price3"/>
      <sheetName val="IKK_New3"/>
      <sheetName val="Hrg_Sat3"/>
      <sheetName val="ANALISA_TANAH_(2)3"/>
      <sheetName val="Kolom_UT1"/>
      <sheetName val="_Summ_fin®1"/>
      <sheetName val="GENERATOR SETS"/>
      <sheetName val="datateknis"/>
      <sheetName val="TK1"/>
      <sheetName val="Hitung Bangunan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_FL_QUAR"/>
      <sheetName val="BALANCE"/>
      <sheetName val="DATA_feed"/>
      <sheetName val="CH_FL_YEAR"/>
      <sheetName val="INC_FUN_FIN"/>
      <sheetName val="RAB"/>
      <sheetName val="Machine"/>
      <sheetName val="Div2"/>
      <sheetName val="Div3"/>
      <sheetName val="Div4"/>
      <sheetName val="IM"/>
    </sheetNames>
    <sheetDataSet>
      <sheetData sheetId="0" refreshError="1">
        <row r="5">
          <cell r="C5" t="str">
            <v xml:space="preserve">HOTEL, </v>
          </cell>
        </row>
      </sheetData>
      <sheetData sheetId="1" refreshError="1">
        <row r="3">
          <cell r="C3" t="str">
            <v xml:space="preserve">HOTEL, </v>
          </cell>
        </row>
        <row r="5">
          <cell r="C5" t="str">
            <v>ACCOUNTS PROVIDED in rupiah</v>
          </cell>
          <cell r="I5" t="str">
            <v>VALUATION DATE</v>
          </cell>
          <cell r="K5">
            <v>35246</v>
          </cell>
          <cell r="M5" t="str">
            <v>PROJECTIONS (in US$)</v>
          </cell>
          <cell r="S5" t="str">
            <v>VALUATION DATE</v>
          </cell>
          <cell r="U5">
            <v>35246</v>
          </cell>
          <cell r="W5" t="str">
            <v>PROJECTIONS</v>
          </cell>
          <cell r="AC5" t="str">
            <v>VALUATION DATE</v>
          </cell>
          <cell r="AE5">
            <v>35246</v>
          </cell>
        </row>
        <row r="6">
          <cell r="C6" t="str">
            <v>YEAR COMMENCING JANUARY</v>
          </cell>
          <cell r="G6" t="str">
            <v>Exchange Rate</v>
          </cell>
          <cell r="H6" t="str">
            <v>Rp 2350</v>
          </cell>
          <cell r="I6" t="str">
            <v>AMOUNTS SHOWN IN</v>
          </cell>
          <cell r="K6" t="str">
            <v>US $</v>
          </cell>
          <cell r="M6" t="str">
            <v>YEAR COMMENCING JULY</v>
          </cell>
          <cell r="S6" t="str">
            <v>AMOUNTS SHOWN IN</v>
          </cell>
          <cell r="U6" t="str">
            <v>US $</v>
          </cell>
          <cell r="W6" t="str">
            <v>YEAR COMMENCING JULY</v>
          </cell>
          <cell r="AC6" t="str">
            <v>AMOUNTS SHOWN IN</v>
          </cell>
          <cell r="AE6" t="str">
            <v>US $</v>
          </cell>
        </row>
        <row r="7">
          <cell r="C7" t="str">
            <v>(ACTUAL)</v>
          </cell>
          <cell r="E7" t="str">
            <v>(ACTUAL DRAFT)</v>
          </cell>
          <cell r="G7" t="str">
            <v>(6 MTH ACTUAL)</v>
          </cell>
          <cell r="H7" t="str">
            <v>US $</v>
          </cell>
          <cell r="I7" t="str">
            <v>(ANNUALISED)</v>
          </cell>
          <cell r="K7" t="str">
            <v>(BUDGETED not provided)</v>
          </cell>
          <cell r="M7">
            <v>0.5</v>
          </cell>
          <cell r="N7">
            <v>140.63191489361702</v>
          </cell>
        </row>
        <row r="8">
          <cell r="C8">
            <v>1994</v>
          </cell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  <cell r="J8">
            <v>366</v>
          </cell>
          <cell r="K8">
            <v>1997</v>
          </cell>
          <cell r="L8">
            <v>365</v>
          </cell>
          <cell r="M8">
            <v>1996</v>
          </cell>
          <cell r="N8">
            <v>366</v>
          </cell>
          <cell r="O8">
            <v>1997</v>
          </cell>
          <cell r="P8">
            <v>365</v>
          </cell>
          <cell r="Q8">
            <v>1998</v>
          </cell>
          <cell r="R8">
            <v>365</v>
          </cell>
          <cell r="S8">
            <v>1999</v>
          </cell>
          <cell r="T8">
            <v>365</v>
          </cell>
          <cell r="U8">
            <v>2000</v>
          </cell>
          <cell r="V8">
            <v>366</v>
          </cell>
          <cell r="W8">
            <v>2001</v>
          </cell>
          <cell r="X8">
            <v>365</v>
          </cell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  <cell r="AD8">
            <v>366</v>
          </cell>
          <cell r="AE8">
            <v>2005</v>
          </cell>
          <cell r="AF8">
            <v>365</v>
          </cell>
        </row>
        <row r="9">
          <cell r="C9" t="str">
            <v>1 (in Rupiahs)</v>
          </cell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  <cell r="J9">
            <v>18666</v>
          </cell>
          <cell r="K9">
            <v>1</v>
          </cell>
          <cell r="L9">
            <v>18615</v>
          </cell>
          <cell r="M9">
            <v>1</v>
          </cell>
          <cell r="N9">
            <v>18666</v>
          </cell>
          <cell r="O9">
            <v>2</v>
          </cell>
          <cell r="P9">
            <v>18615</v>
          </cell>
          <cell r="Q9">
            <v>3</v>
          </cell>
          <cell r="R9">
            <v>18615</v>
          </cell>
          <cell r="S9">
            <v>4</v>
          </cell>
          <cell r="T9">
            <v>18615</v>
          </cell>
          <cell r="U9">
            <v>5</v>
          </cell>
          <cell r="V9">
            <v>18666</v>
          </cell>
          <cell r="W9">
            <v>6</v>
          </cell>
          <cell r="X9">
            <v>18615</v>
          </cell>
          <cell r="Y9">
            <v>7</v>
          </cell>
          <cell r="Z9">
            <v>18615</v>
          </cell>
          <cell r="AA9">
            <v>8</v>
          </cell>
          <cell r="AB9">
            <v>18615</v>
          </cell>
          <cell r="AC9">
            <v>9</v>
          </cell>
          <cell r="AD9">
            <v>18666</v>
          </cell>
          <cell r="AE9">
            <v>10</v>
          </cell>
          <cell r="AF9">
            <v>18615</v>
          </cell>
        </row>
        <row r="10">
          <cell r="C10">
            <v>51</v>
          </cell>
          <cell r="D10">
            <v>7071.0943068469987</v>
          </cell>
          <cell r="E10">
            <v>51</v>
          </cell>
          <cell r="F10">
            <v>8521.3030334205796</v>
          </cell>
          <cell r="G10">
            <v>51</v>
          </cell>
          <cell r="H10">
            <v>4650.2820000000002</v>
          </cell>
          <cell r="I10">
            <v>51</v>
          </cell>
          <cell r="J10">
            <v>9351.6659999999993</v>
          </cell>
          <cell r="K10">
            <v>51</v>
          </cell>
          <cell r="L10">
            <v>0</v>
          </cell>
          <cell r="M10">
            <v>51</v>
          </cell>
          <cell r="N10">
            <v>10266.300000000001</v>
          </cell>
          <cell r="O10">
            <v>51</v>
          </cell>
          <cell r="P10">
            <v>11169</v>
          </cell>
          <cell r="Q10">
            <v>51</v>
          </cell>
          <cell r="R10">
            <v>11169</v>
          </cell>
          <cell r="S10">
            <v>51</v>
          </cell>
          <cell r="T10">
            <v>11169</v>
          </cell>
          <cell r="U10">
            <v>51</v>
          </cell>
          <cell r="V10">
            <v>11199.6</v>
          </cell>
          <cell r="W10">
            <v>51</v>
          </cell>
          <cell r="X10">
            <v>11169</v>
          </cell>
          <cell r="Y10">
            <v>51</v>
          </cell>
          <cell r="Z10">
            <v>11169</v>
          </cell>
          <cell r="AA10">
            <v>51</v>
          </cell>
          <cell r="AB10">
            <v>11169</v>
          </cell>
          <cell r="AC10">
            <v>51</v>
          </cell>
          <cell r="AD10">
            <v>11199.6</v>
          </cell>
          <cell r="AE10">
            <v>51</v>
          </cell>
          <cell r="AF10">
            <v>11169</v>
          </cell>
        </row>
        <row r="11">
          <cell r="C11">
            <v>236600</v>
          </cell>
          <cell r="E11">
            <v>330485</v>
          </cell>
          <cell r="F11">
            <v>0.39680896027049872</v>
          </cell>
          <cell r="G11">
            <v>319498.26268600486</v>
          </cell>
          <cell r="H11">
            <v>-3.3244284351771299E-2</v>
          </cell>
          <cell r="I11">
            <v>319498.26268600486</v>
          </cell>
          <cell r="J11">
            <v>0</v>
          </cell>
          <cell r="K11">
            <v>0</v>
          </cell>
          <cell r="L11">
            <v>-1</v>
          </cell>
          <cell r="M11">
            <v>150.4761489361702</v>
          </cell>
          <cell r="N11">
            <v>7.0000000000000007E-2</v>
          </cell>
          <cell r="O11">
            <v>161.00947936170212</v>
          </cell>
          <cell r="P11">
            <v>7.0000000000000007E-2</v>
          </cell>
          <cell r="Q11">
            <v>172.28014291702127</v>
          </cell>
          <cell r="R11">
            <v>7.0000000000000007E-2</v>
          </cell>
          <cell r="S11">
            <v>184.33975292121278</v>
          </cell>
          <cell r="T11">
            <v>7.0000000000000007E-2</v>
          </cell>
          <cell r="U11">
            <v>197.24353562569769</v>
          </cell>
          <cell r="V11">
            <v>7.0000000000000007E-2</v>
          </cell>
          <cell r="W11">
            <v>211.05058311949654</v>
          </cell>
          <cell r="X11">
            <v>7.0000000000000007E-2</v>
          </cell>
          <cell r="Y11">
            <v>225.82412393786132</v>
          </cell>
          <cell r="Z11">
            <v>7.0000000000000007E-2</v>
          </cell>
          <cell r="AA11">
            <v>241.63181261351161</v>
          </cell>
          <cell r="AB11">
            <v>7.0000000000000007E-2</v>
          </cell>
          <cell r="AC11">
            <v>258.54603949645747</v>
          </cell>
          <cell r="AD11">
            <v>7.0000000000000007E-2</v>
          </cell>
          <cell r="AE11">
            <v>276.64426226120952</v>
          </cell>
          <cell r="AF11">
            <v>7.0000000000000007E-2</v>
          </cell>
        </row>
        <row r="12">
          <cell r="C12">
            <v>0.37986002185586887</v>
          </cell>
          <cell r="E12">
            <v>0.45776540603924681</v>
          </cell>
          <cell r="F12">
            <v>0.20508971647702837</v>
          </cell>
          <cell r="G12">
            <v>0.501</v>
          </cell>
          <cell r="H12">
            <v>9.4447053862882865E-2</v>
          </cell>
          <cell r="I12">
            <v>0.501</v>
          </cell>
          <cell r="J12">
            <v>0</v>
          </cell>
          <cell r="K12">
            <v>0</v>
          </cell>
          <cell r="L12">
            <v>-1</v>
          </cell>
          <cell r="M12">
            <v>0.55000000000000004</v>
          </cell>
          <cell r="O12">
            <v>0.6</v>
          </cell>
          <cell r="Q12">
            <v>0.6</v>
          </cell>
          <cell r="S12">
            <v>0.6</v>
          </cell>
          <cell r="U12">
            <v>0.6</v>
          </cell>
          <cell r="W12">
            <v>0.6</v>
          </cell>
          <cell r="Y12">
            <v>0.6</v>
          </cell>
          <cell r="AA12">
            <v>0.6</v>
          </cell>
          <cell r="AC12">
            <v>0.6</v>
          </cell>
          <cell r="AE12">
            <v>0.6</v>
          </cell>
        </row>
        <row r="13">
          <cell r="C13">
            <v>89874.881171098576</v>
          </cell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  <cell r="J13">
            <v>0</v>
          </cell>
          <cell r="K13">
            <v>0</v>
          </cell>
          <cell r="L13">
            <v>-1</v>
          </cell>
          <cell r="M13">
            <v>82.761881914893621</v>
          </cell>
          <cell r="O13">
            <v>96.605687617021275</v>
          </cell>
          <cell r="P13">
            <v>0.16727272727272718</v>
          </cell>
          <cell r="Q13">
            <v>103.36808575021276</v>
          </cell>
          <cell r="R13">
            <v>6.9999999999999923E-2</v>
          </cell>
          <cell r="S13">
            <v>110.60385175272766</v>
          </cell>
          <cell r="T13">
            <v>7.0000000000000145E-2</v>
          </cell>
          <cell r="U13">
            <v>118.3461213754186</v>
          </cell>
          <cell r="V13">
            <v>7.0000000000000034E-2</v>
          </cell>
          <cell r="W13">
            <v>126.63034987169792</v>
          </cell>
          <cell r="X13">
            <v>7.0000000000000076E-2</v>
          </cell>
          <cell r="Y13">
            <v>135.49447436271677</v>
          </cell>
          <cell r="Z13">
            <v>7.0000000000000021E-2</v>
          </cell>
          <cell r="AA13">
            <v>144.97908756810696</v>
          </cell>
          <cell r="AB13">
            <v>7.0000000000000118E-2</v>
          </cell>
          <cell r="AC13">
            <v>155.12762369787447</v>
          </cell>
          <cell r="AD13">
            <v>7.0000000000000132E-2</v>
          </cell>
          <cell r="AE13">
            <v>165.98655735672571</v>
          </cell>
          <cell r="AF13">
            <v>7.0000000000000187E-2</v>
          </cell>
        </row>
        <row r="14">
          <cell r="C14">
            <v>1673020913</v>
          </cell>
          <cell r="E14">
            <v>2816162833</v>
          </cell>
          <cell r="G14">
            <v>1485757020.0000002</v>
          </cell>
          <cell r="I14">
            <v>2987841040.2197804</v>
          </cell>
          <cell r="K14">
            <v>0</v>
          </cell>
        </row>
        <row r="15">
          <cell r="C15">
            <v>1673020913</v>
          </cell>
          <cell r="D15">
            <v>0.52124922826830689</v>
          </cell>
          <cell r="E15">
            <v>2816162833</v>
          </cell>
          <cell r="F15">
            <v>0.55455852516340465</v>
          </cell>
          <cell r="G15">
            <v>1485757020.0000002</v>
          </cell>
          <cell r="H15">
            <v>0.54964529175399934</v>
          </cell>
          <cell r="I15">
            <v>2987841040.2197804</v>
          </cell>
          <cell r="J15">
            <v>0.54964529175399934</v>
          </cell>
          <cell r="K15">
            <v>0</v>
          </cell>
          <cell r="L15" t="e">
            <v>#DIV/0!</v>
          </cell>
          <cell r="M15">
            <v>1544833.2878234044</v>
          </cell>
          <cell r="N15">
            <v>0.57887120115774249</v>
          </cell>
          <cell r="O15">
            <v>1798314.8749908509</v>
          </cell>
          <cell r="P15">
            <v>0.57887120115774249</v>
          </cell>
          <cell r="Q15">
            <v>1924196.9162402104</v>
          </cell>
          <cell r="R15">
            <v>0.57887120115774238</v>
          </cell>
          <cell r="S15">
            <v>2058890.7003770254</v>
          </cell>
          <cell r="T15">
            <v>0.57887120115774238</v>
          </cell>
          <cell r="U15">
            <v>2209048.7015935639</v>
          </cell>
          <cell r="V15">
            <v>0.57887120115774227</v>
          </cell>
          <cell r="W15">
            <v>2357223.9628616567</v>
          </cell>
          <cell r="X15">
            <v>0.57887120115774238</v>
          </cell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  <cell r="AD15">
            <v>0.57887120115774249</v>
          </cell>
          <cell r="AE15">
            <v>3089839.7651954489</v>
          </cell>
          <cell r="AF15">
            <v>0.57887120115774227</v>
          </cell>
        </row>
        <row r="16">
          <cell r="C16">
            <v>1240554305</v>
          </cell>
          <cell r="D16">
            <v>0.38650919966484348</v>
          </cell>
          <cell r="E16">
            <v>1703431845</v>
          </cell>
          <cell r="F16">
            <v>0.33543964170326696</v>
          </cell>
          <cell r="G16">
            <v>923785928</v>
          </cell>
          <cell r="H16">
            <v>0.3417480645077477</v>
          </cell>
          <cell r="I16">
            <v>1857723349.7142856</v>
          </cell>
          <cell r="J16">
            <v>0.3417480645077477</v>
          </cell>
          <cell r="K16">
            <v>0</v>
          </cell>
          <cell r="L16" t="e">
            <v>#DIV/0!</v>
          </cell>
          <cell r="M16">
            <v>926899.9726940426</v>
          </cell>
          <cell r="N16">
            <v>0.34732272069464548</v>
          </cell>
          <cell r="O16">
            <v>1078988.9249945106</v>
          </cell>
          <cell r="P16">
            <v>0.34732272069464548</v>
          </cell>
          <cell r="Q16">
            <v>1154518.1497441262</v>
          </cell>
          <cell r="R16">
            <v>0.34732272069464543</v>
          </cell>
          <cell r="S16">
            <v>1235334.4202262152</v>
          </cell>
          <cell r="T16">
            <v>0.34732272069464543</v>
          </cell>
          <cell r="U16">
            <v>1325429.2209561383</v>
          </cell>
          <cell r="V16">
            <v>0.34732272069464537</v>
          </cell>
          <cell r="W16">
            <v>1414334.3777169939</v>
          </cell>
          <cell r="X16">
            <v>0.34732272069464543</v>
          </cell>
          <cell r="Y16">
            <v>1513337.7841571837</v>
          </cell>
          <cell r="Z16">
            <v>0.34732272069464554</v>
          </cell>
          <cell r="AA16">
            <v>1619271.4290481866</v>
          </cell>
          <cell r="AB16">
            <v>0.34732272069464543</v>
          </cell>
          <cell r="AC16">
            <v>1737367.3343667148</v>
          </cell>
          <cell r="AD16">
            <v>0.34732272069464548</v>
          </cell>
          <cell r="AE16">
            <v>1853903.8591172693</v>
          </cell>
          <cell r="AF16">
            <v>0.34732272069464537</v>
          </cell>
        </row>
        <row r="17">
          <cell r="C17">
            <v>296061981</v>
          </cell>
          <cell r="D17">
            <v>9.2241572066849659E-2</v>
          </cell>
          <cell r="E17">
            <v>558612049</v>
          </cell>
          <cell r="F17">
            <v>0.11000183313332844</v>
          </cell>
          <cell r="G17">
            <v>293576759</v>
          </cell>
          <cell r="H17">
            <v>0.10860664373825306</v>
          </cell>
          <cell r="I17">
            <v>590379636.23076928</v>
          </cell>
          <cell r="J17">
            <v>0.10860664373825307</v>
          </cell>
          <cell r="K17">
            <v>0</v>
          </cell>
          <cell r="L17" t="e">
            <v>#DIV/0!</v>
          </cell>
          <cell r="M17">
            <v>92689.997269404266</v>
          </cell>
          <cell r="N17">
            <v>3.4732272069464547E-2</v>
          </cell>
          <cell r="O17">
            <v>107898.89249945105</v>
          </cell>
          <cell r="P17">
            <v>3.4732272069464547E-2</v>
          </cell>
          <cell r="Q17">
            <v>115451.81497441263</v>
          </cell>
          <cell r="R17">
            <v>3.473227206946454E-2</v>
          </cell>
          <cell r="S17">
            <v>123533.44202262152</v>
          </cell>
          <cell r="T17">
            <v>3.473227206946454E-2</v>
          </cell>
          <cell r="U17">
            <v>132542.92209561382</v>
          </cell>
          <cell r="V17">
            <v>3.4732272069464533E-2</v>
          </cell>
          <cell r="W17">
            <v>141433.43777169939</v>
          </cell>
          <cell r="X17">
            <v>3.473227206946454E-2</v>
          </cell>
          <cell r="Y17">
            <v>151333.77841571835</v>
          </cell>
          <cell r="Z17">
            <v>3.4732272069464547E-2</v>
          </cell>
          <cell r="AA17">
            <v>161927.14290481867</v>
          </cell>
          <cell r="AB17">
            <v>3.473227206946454E-2</v>
          </cell>
          <cell r="AC17">
            <v>173736.73343667149</v>
          </cell>
          <cell r="AD17">
            <v>3.4732272069464547E-2</v>
          </cell>
          <cell r="AE17">
            <v>185390.38591172692</v>
          </cell>
          <cell r="AF17">
            <v>3.4732272069464533E-2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  <cell r="M18">
            <v>92689.997269404266</v>
          </cell>
          <cell r="N18">
            <v>3.4732272069464547E-2</v>
          </cell>
          <cell r="O18">
            <v>107898.89249945105</v>
          </cell>
          <cell r="P18">
            <v>3.4732272069464547E-2</v>
          </cell>
          <cell r="Q18">
            <v>115451.81497441263</v>
          </cell>
          <cell r="R18">
            <v>3.473227206946454E-2</v>
          </cell>
          <cell r="S18">
            <v>123533.44202262152</v>
          </cell>
          <cell r="T18">
            <v>3.473227206946454E-2</v>
          </cell>
          <cell r="U18">
            <v>132542.92209561382</v>
          </cell>
          <cell r="V18">
            <v>3.4732272069464533E-2</v>
          </cell>
          <cell r="W18">
            <v>141433.43777169939</v>
          </cell>
          <cell r="X18">
            <v>3.473227206946454E-2</v>
          </cell>
          <cell r="Y18">
            <v>151333.77841571835</v>
          </cell>
          <cell r="Z18">
            <v>3.4732272069464547E-2</v>
          </cell>
          <cell r="AA18">
            <v>161927.14290481867</v>
          </cell>
          <cell r="AB18">
            <v>3.473227206946454E-2</v>
          </cell>
          <cell r="AC18">
            <v>173736.73343667149</v>
          </cell>
          <cell r="AD18">
            <v>3.4732272069464547E-2</v>
          </cell>
          <cell r="AE18">
            <v>185390.38591172692</v>
          </cell>
          <cell r="AF18">
            <v>3.4732272069464533E-2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  <cell r="M20">
            <v>11586.249658675533</v>
          </cell>
          <cell r="N20">
            <v>4.3415340086830683E-3</v>
          </cell>
          <cell r="O20">
            <v>13487.361562431381</v>
          </cell>
          <cell r="P20">
            <v>4.3415340086830683E-3</v>
          </cell>
          <cell r="Q20">
            <v>14431.476871801578</v>
          </cell>
          <cell r="R20">
            <v>4.3415340086830675E-3</v>
          </cell>
          <cell r="S20">
            <v>15441.680252827689</v>
          </cell>
          <cell r="T20">
            <v>4.3415340086830675E-3</v>
          </cell>
          <cell r="U20">
            <v>16567.865261951727</v>
          </cell>
          <cell r="V20">
            <v>4.3415340086830666E-3</v>
          </cell>
          <cell r="W20">
            <v>17679.179721462424</v>
          </cell>
          <cell r="X20">
            <v>4.3415340086830675E-3</v>
          </cell>
          <cell r="Y20">
            <v>18916.722301964794</v>
          </cell>
          <cell r="Z20">
            <v>4.3415340086830683E-3</v>
          </cell>
          <cell r="AA20">
            <v>20240.892863102334</v>
          </cell>
          <cell r="AB20">
            <v>4.3415340086830675E-3</v>
          </cell>
          <cell r="AC20">
            <v>21717.091679583937</v>
          </cell>
          <cell r="AD20">
            <v>4.3415340086830683E-3</v>
          </cell>
          <cell r="AE20">
            <v>23173.798238965865</v>
          </cell>
          <cell r="AF20">
            <v>4.3415340086830666E-3</v>
          </cell>
        </row>
        <row r="21">
          <cell r="C21">
            <v>3209637199</v>
          </cell>
          <cell r="D21">
            <v>1</v>
          </cell>
          <cell r="E21">
            <v>5078206727</v>
          </cell>
          <cell r="F21">
            <v>1</v>
          </cell>
          <cell r="G21">
            <v>2703119707</v>
          </cell>
          <cell r="H21">
            <v>1.0000000000000002</v>
          </cell>
          <cell r="I21">
            <v>5435944026.164835</v>
          </cell>
          <cell r="J21">
            <v>1.0000000000000002</v>
          </cell>
          <cell r="K21">
            <v>0</v>
          </cell>
          <cell r="L21" t="e">
            <v>#DIV/0!</v>
          </cell>
          <cell r="M21">
            <v>2668699.5047149309</v>
          </cell>
          <cell r="N21">
            <v>1</v>
          </cell>
          <cell r="O21">
            <v>3106588.9465466947</v>
          </cell>
          <cell r="P21">
            <v>1</v>
          </cell>
          <cell r="Q21">
            <v>3324050.1728049638</v>
          </cell>
          <cell r="R21">
            <v>0.99999999999999989</v>
          </cell>
          <cell r="S21">
            <v>3556733.6849013115</v>
          </cell>
          <cell r="T21">
            <v>0.99999999999999989</v>
          </cell>
          <cell r="U21">
            <v>3816131.6320028822</v>
          </cell>
          <cell r="V21">
            <v>0.99999999999999967</v>
          </cell>
          <cell r="W21">
            <v>4072104.3958435119</v>
          </cell>
          <cell r="X21">
            <v>0.99999999999999989</v>
          </cell>
          <cell r="Y21">
            <v>4357151.7035525572</v>
          </cell>
          <cell r="Z21">
            <v>1</v>
          </cell>
          <cell r="AA21">
            <v>4662152.3228012379</v>
          </cell>
          <cell r="AB21">
            <v>0.99999999999999989</v>
          </cell>
          <cell r="AC21">
            <v>5002170.1168641662</v>
          </cell>
          <cell r="AD21">
            <v>1</v>
          </cell>
          <cell r="AE21">
            <v>5337698.1943751387</v>
          </cell>
          <cell r="AF21">
            <v>0.99999999999999967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#DIV/0!</v>
          </cell>
          <cell r="M24">
            <v>308966.65756468091</v>
          </cell>
          <cell r="N24">
            <v>0.2</v>
          </cell>
          <cell r="O24">
            <v>341679.82624826167</v>
          </cell>
          <cell r="P24">
            <v>0.19</v>
          </cell>
          <cell r="Q24">
            <v>346355.44492323784</v>
          </cell>
          <cell r="R24">
            <v>0.18</v>
          </cell>
          <cell r="S24">
            <v>370600.32606786455</v>
          </cell>
          <cell r="T24">
            <v>0.18</v>
          </cell>
          <cell r="U24">
            <v>397628.76628684148</v>
          </cell>
          <cell r="V24">
            <v>0.18</v>
          </cell>
          <cell r="W24">
            <v>424300.31331509817</v>
          </cell>
          <cell r="X24">
            <v>0.18</v>
          </cell>
          <cell r="Y24">
            <v>454001.3352471551</v>
          </cell>
          <cell r="Z24">
            <v>0.18</v>
          </cell>
          <cell r="AA24">
            <v>485781.42871445598</v>
          </cell>
          <cell r="AB24">
            <v>0.18</v>
          </cell>
          <cell r="AC24">
            <v>521210.20031001442</v>
          </cell>
          <cell r="AD24">
            <v>0.18</v>
          </cell>
          <cell r="AE24">
            <v>556171.15773518081</v>
          </cell>
          <cell r="AF24">
            <v>0.18</v>
          </cell>
        </row>
        <row r="25">
          <cell r="C25">
            <v>444005157</v>
          </cell>
          <cell r="D25">
            <v>0.35790868260297559</v>
          </cell>
          <cell r="E25">
            <v>510866533</v>
          </cell>
          <cell r="F25">
            <v>0.29990429878337749</v>
          </cell>
          <cell r="G25">
            <v>297805608</v>
          </cell>
          <cell r="H25">
            <v>0.3223751293167566</v>
          </cell>
          <cell r="I25">
            <v>598883805.09890103</v>
          </cell>
          <cell r="J25">
            <v>0.3223751293167566</v>
          </cell>
          <cell r="K25">
            <v>0</v>
          </cell>
          <cell r="L25" t="e">
            <v>#DIV/0!</v>
          </cell>
          <cell r="M25">
            <v>602484.98225112772</v>
          </cell>
          <cell r="N25">
            <v>0.65</v>
          </cell>
          <cell r="O25">
            <v>647393.35499670636</v>
          </cell>
          <cell r="P25">
            <v>0.6</v>
          </cell>
          <cell r="Q25">
            <v>634984.98235926952</v>
          </cell>
          <cell r="R25">
            <v>0.55000000000000004</v>
          </cell>
          <cell r="S25">
            <v>679433.93112441839</v>
          </cell>
          <cell r="T25">
            <v>0.55000000000000004</v>
          </cell>
          <cell r="U25">
            <v>728986.07152587618</v>
          </cell>
          <cell r="V25">
            <v>0.55000000000000004</v>
          </cell>
          <cell r="W25">
            <v>777883.90774434677</v>
          </cell>
          <cell r="X25">
            <v>0.55000000000000004</v>
          </cell>
          <cell r="Y25">
            <v>832335.78128645115</v>
          </cell>
          <cell r="Z25">
            <v>0.55000000000000004</v>
          </cell>
          <cell r="AA25">
            <v>890599.2859765027</v>
          </cell>
          <cell r="AB25">
            <v>0.55000000000000004</v>
          </cell>
          <cell r="AC25">
            <v>955552.03390169318</v>
          </cell>
          <cell r="AD25">
            <v>0.55000000000000004</v>
          </cell>
          <cell r="AE25">
            <v>1019647.1225144982</v>
          </cell>
          <cell r="AF25">
            <v>0.55000000000000004</v>
          </cell>
        </row>
        <row r="26">
          <cell r="C26">
            <v>177868335</v>
          </cell>
          <cell r="D26">
            <v>0.60078073651746589</v>
          </cell>
          <cell r="E26">
            <v>290742951</v>
          </cell>
          <cell r="F26">
            <v>0.52047382708710599</v>
          </cell>
          <cell r="G26">
            <v>158962572</v>
          </cell>
          <cell r="H26">
            <v>0.54146851590523892</v>
          </cell>
          <cell r="I26">
            <v>319671985.45054942</v>
          </cell>
          <cell r="J26">
            <v>0.54146851590523881</v>
          </cell>
          <cell r="K26">
            <v>0</v>
          </cell>
          <cell r="L26" t="e">
            <v>#DIV/0!</v>
          </cell>
          <cell r="M26">
            <v>55613.99836164256</v>
          </cell>
          <cell r="N26">
            <v>0.6</v>
          </cell>
          <cell r="O26">
            <v>64739.335499670626</v>
          </cell>
          <cell r="P26">
            <v>0.6</v>
          </cell>
          <cell r="Q26">
            <v>63498.498235926949</v>
          </cell>
          <cell r="R26">
            <v>0.55000000000000004</v>
          </cell>
          <cell r="S26">
            <v>67943.393112441845</v>
          </cell>
          <cell r="T26">
            <v>0.55000000000000004</v>
          </cell>
          <cell r="U26">
            <v>72898.607152587603</v>
          </cell>
          <cell r="V26">
            <v>0.55000000000000004</v>
          </cell>
          <cell r="W26">
            <v>77788.390774434665</v>
          </cell>
          <cell r="X26">
            <v>0.55000000000000004</v>
          </cell>
          <cell r="Y26">
            <v>83233.578128645095</v>
          </cell>
          <cell r="Z26">
            <v>0.55000000000000004</v>
          </cell>
          <cell r="AA26">
            <v>89059.928597650272</v>
          </cell>
          <cell r="AB26">
            <v>0.55000000000000004</v>
          </cell>
          <cell r="AC26">
            <v>95555.203390169336</v>
          </cell>
          <cell r="AD26">
            <v>0.55000000000000004</v>
          </cell>
          <cell r="AE26">
            <v>101964.71225144982</v>
          </cell>
          <cell r="AF26">
            <v>0.55000000000000004</v>
          </cell>
        </row>
        <row r="27">
          <cell r="C27">
            <v>424290205</v>
          </cell>
          <cell r="D27">
            <v>0.13219257464120635</v>
          </cell>
          <cell r="E27">
            <v>507928131</v>
          </cell>
          <cell r="F27">
            <v>0.10002116067851839</v>
          </cell>
          <cell r="G27">
            <v>267846769</v>
          </cell>
          <cell r="H27">
            <v>9.9088016082448688E-2</v>
          </cell>
          <cell r="I27">
            <v>538636909.08791208</v>
          </cell>
          <cell r="J27">
            <v>9.9088016082448702E-2</v>
          </cell>
          <cell r="K27">
            <v>0</v>
          </cell>
          <cell r="L27" t="e">
            <v>#DIV/0!</v>
          </cell>
          <cell r="M27">
            <v>50979.498498172354</v>
          </cell>
          <cell r="N27">
            <v>0.55000000000000004</v>
          </cell>
          <cell r="O27">
            <v>59344.390874698081</v>
          </cell>
          <cell r="P27">
            <v>0.55000000000000004</v>
          </cell>
          <cell r="Q27">
            <v>63498.498235926949</v>
          </cell>
          <cell r="R27">
            <v>0.55000000000000004</v>
          </cell>
          <cell r="S27">
            <v>67943.393112441845</v>
          </cell>
          <cell r="T27">
            <v>0.55000000000000004</v>
          </cell>
          <cell r="U27">
            <v>72898.607152587603</v>
          </cell>
          <cell r="V27">
            <v>0.55000000000000004</v>
          </cell>
          <cell r="W27">
            <v>77788.390774434665</v>
          </cell>
          <cell r="X27">
            <v>0.55000000000000004</v>
          </cell>
          <cell r="Y27">
            <v>83233.578128645095</v>
          </cell>
          <cell r="Z27">
            <v>0.55000000000000004</v>
          </cell>
          <cell r="AA27">
            <v>89059.928597650272</v>
          </cell>
          <cell r="AB27">
            <v>0.55000000000000004</v>
          </cell>
          <cell r="AC27">
            <v>95555.203390169336</v>
          </cell>
          <cell r="AD27">
            <v>0.55000000000000004</v>
          </cell>
          <cell r="AE27">
            <v>101964.71225144982</v>
          </cell>
          <cell r="AF27">
            <v>0.55000000000000004</v>
          </cell>
        </row>
        <row r="28">
          <cell r="C28">
            <v>429746330</v>
          </cell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587953826.43956041</v>
          </cell>
          <cell r="J28">
            <v>0.10816039010143623</v>
          </cell>
          <cell r="K28">
            <v>0</v>
          </cell>
          <cell r="L28" t="e">
            <v>#DIV/0!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M29">
            <v>347.58748976026601</v>
          </cell>
          <cell r="N29">
            <v>0.03</v>
          </cell>
          <cell r="O29">
            <v>404.6208468729414</v>
          </cell>
          <cell r="P29">
            <v>0.03</v>
          </cell>
          <cell r="Q29">
            <v>432.94430615404735</v>
          </cell>
          <cell r="R29">
            <v>0.03</v>
          </cell>
          <cell r="S29">
            <v>463.25040758483067</v>
          </cell>
          <cell r="T29">
            <v>0.03</v>
          </cell>
          <cell r="U29">
            <v>497.0359578585518</v>
          </cell>
          <cell r="V29">
            <v>0.03</v>
          </cell>
          <cell r="W29">
            <v>530.37539164387272</v>
          </cell>
          <cell r="X29">
            <v>0.03</v>
          </cell>
          <cell r="Y29">
            <v>567.50166905894378</v>
          </cell>
          <cell r="Z29">
            <v>0.03</v>
          </cell>
          <cell r="AA29">
            <v>607.22678589306997</v>
          </cell>
          <cell r="AB29">
            <v>0.03</v>
          </cell>
          <cell r="AC29">
            <v>651.51275038751805</v>
          </cell>
          <cell r="AD29">
            <v>0.03</v>
          </cell>
          <cell r="AE29">
            <v>695.21394716897589</v>
          </cell>
          <cell r="AF29">
            <v>0.03</v>
          </cell>
        </row>
        <row r="30">
          <cell r="C30">
            <v>1475910027</v>
          </cell>
          <cell r="D30">
            <v>0.45983702689507616</v>
          </cell>
          <cell r="E30">
            <v>1899259636</v>
          </cell>
          <cell r="F30">
            <v>0.37400203223353334</v>
          </cell>
          <cell r="G30">
            <v>1016985431</v>
          </cell>
          <cell r="H30">
            <v>0.37622656087572226</v>
          </cell>
          <cell r="I30">
            <v>2045146526.0769229</v>
          </cell>
          <cell r="J30">
            <v>0.3762265608757222</v>
          </cell>
          <cell r="K30">
            <v>0</v>
          </cell>
          <cell r="L30" t="e">
            <v>#DIV/0!</v>
          </cell>
          <cell r="M30">
            <v>1018392.7241653838</v>
          </cell>
          <cell r="N30">
            <v>0.38160636758321281</v>
          </cell>
          <cell r="O30">
            <v>1113561.5284662095</v>
          </cell>
          <cell r="P30">
            <v>0.35845151953690302</v>
          </cell>
          <cell r="Q30">
            <v>1108770.3680605153</v>
          </cell>
          <cell r="R30">
            <v>0.33356005788712006</v>
          </cell>
          <cell r="S30">
            <v>1186384.2938247514</v>
          </cell>
          <cell r="T30">
            <v>0.33356005788712006</v>
          </cell>
          <cell r="U30">
            <v>1272909.0880757512</v>
          </cell>
          <cell r="V30">
            <v>0.33356005788712001</v>
          </cell>
          <cell r="W30">
            <v>1358291.3779999581</v>
          </cell>
          <cell r="X30">
            <v>0.33356005788712012</v>
          </cell>
          <cell r="Y30">
            <v>1453371.7744599557</v>
          </cell>
          <cell r="Z30">
            <v>0.33356005788712029</v>
          </cell>
          <cell r="AA30">
            <v>1555107.7986721522</v>
          </cell>
          <cell r="AB30">
            <v>0.33356005788712006</v>
          </cell>
          <cell r="AC30">
            <v>1668524.1537424338</v>
          </cell>
          <cell r="AD30">
            <v>0.33356005788712012</v>
          </cell>
          <cell r="AE30">
            <v>1780442.9186997479</v>
          </cell>
          <cell r="AF30">
            <v>0.33356005788712012</v>
          </cell>
        </row>
        <row r="31">
          <cell r="C31">
            <v>1733727172</v>
          </cell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>
            <v>0.62377343912427774</v>
          </cell>
          <cell r="I31">
            <v>3390797500.0879121</v>
          </cell>
          <cell r="J31">
            <v>0.62377343912427774</v>
          </cell>
          <cell r="K31">
            <v>0</v>
          </cell>
          <cell r="L31" t="e">
            <v>#DIV/0!</v>
          </cell>
          <cell r="M31">
            <v>1650306.7805495472</v>
          </cell>
          <cell r="N31">
            <v>0.61839363241678724</v>
          </cell>
          <cell r="O31">
            <v>1993027.4180804852</v>
          </cell>
          <cell r="P31">
            <v>0.64154848046309698</v>
          </cell>
          <cell r="Q31">
            <v>2215279.8047444485</v>
          </cell>
          <cell r="R31">
            <v>0.66643994211287994</v>
          </cell>
          <cell r="S31">
            <v>2370349.3910765601</v>
          </cell>
          <cell r="T31">
            <v>0.66643994211287994</v>
          </cell>
          <cell r="U31">
            <v>2543222.5439271312</v>
          </cell>
          <cell r="V31">
            <v>0.66643994211288005</v>
          </cell>
          <cell r="W31">
            <v>2713813.0178435538</v>
          </cell>
          <cell r="X31">
            <v>0.66643994211287994</v>
          </cell>
          <cell r="Y31">
            <v>2903779.9290926014</v>
          </cell>
          <cell r="Z31">
            <v>0.66643994211287971</v>
          </cell>
          <cell r="AA31">
            <v>3107044.5241290857</v>
          </cell>
          <cell r="AB31">
            <v>0.66643994211287994</v>
          </cell>
          <cell r="AC31">
            <v>3333645.9631217327</v>
          </cell>
          <cell r="AD31">
            <v>0.66643994211287994</v>
          </cell>
          <cell r="AE31">
            <v>3557255.2756753908</v>
          </cell>
          <cell r="AF31">
            <v>0.66643994211287982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 t="str">
            <v>guess</v>
          </cell>
          <cell r="H33">
            <v>6.7372355303514042E-2</v>
          </cell>
        </row>
        <row r="34">
          <cell r="C34">
            <v>1340508825</v>
          </cell>
          <cell r="D34">
            <v>0.41765119915037474</v>
          </cell>
          <cell r="E34">
            <v>1160712867</v>
          </cell>
          <cell r="F34">
            <v>0.22856747064444585</v>
          </cell>
          <cell r="G34">
            <v>580356433.5</v>
          </cell>
          <cell r="H34">
            <v>0.21469875418284612</v>
          </cell>
          <cell r="I34">
            <v>1167090410.2252748</v>
          </cell>
          <cell r="J34">
            <v>0.21469875418284612</v>
          </cell>
          <cell r="K34">
            <v>0</v>
          </cell>
          <cell r="L34" t="e">
            <v>#DIV/0!</v>
          </cell>
          <cell r="M34">
            <v>400304.9257072396</v>
          </cell>
          <cell r="N34">
            <v>0.15</v>
          </cell>
          <cell r="O34">
            <v>434922.45251653728</v>
          </cell>
          <cell r="P34">
            <v>0.14000000000000001</v>
          </cell>
          <cell r="Q34">
            <v>432126.52246464533</v>
          </cell>
          <cell r="R34">
            <v>0.13</v>
          </cell>
          <cell r="S34">
            <v>426808.04218815739</v>
          </cell>
          <cell r="T34">
            <v>0.12</v>
          </cell>
          <cell r="U34">
            <v>419774.47952031705</v>
          </cell>
          <cell r="V34">
            <v>0.11</v>
          </cell>
          <cell r="W34">
            <v>447931.48354278633</v>
          </cell>
          <cell r="X34">
            <v>0.11</v>
          </cell>
          <cell r="Y34">
            <v>479286.6873907813</v>
          </cell>
          <cell r="Z34">
            <v>0.11</v>
          </cell>
          <cell r="AA34">
            <v>512836.75550813618</v>
          </cell>
          <cell r="AB34">
            <v>0.11</v>
          </cell>
          <cell r="AC34">
            <v>550238.71285505826</v>
          </cell>
          <cell r="AD34">
            <v>0.11</v>
          </cell>
          <cell r="AE34">
            <v>587146.80138126528</v>
          </cell>
          <cell r="AF34">
            <v>0.11</v>
          </cell>
        </row>
        <row r="35">
          <cell r="C35">
            <v>370146189</v>
          </cell>
          <cell r="D35">
            <v>0.11532337334429056</v>
          </cell>
          <cell r="E35">
            <v>328974172</v>
          </cell>
          <cell r="F35">
            <v>6.4781563588362359E-2</v>
          </cell>
          <cell r="G35">
            <v>140213476</v>
          </cell>
          <cell r="H35">
            <v>5.1870982863579114E-2</v>
          </cell>
          <cell r="I35">
            <v>281967759.4285714</v>
          </cell>
          <cell r="J35">
            <v>5.1870982863579114E-2</v>
          </cell>
          <cell r="K35">
            <v>0</v>
          </cell>
          <cell r="L35" t="e">
            <v>#DIV/0!</v>
          </cell>
          <cell r="M35">
            <v>173465.46780647052</v>
          </cell>
          <cell r="N35">
            <v>6.5000000000000002E-2</v>
          </cell>
          <cell r="O35">
            <v>170862.3920600682</v>
          </cell>
          <cell r="P35">
            <v>5.5E-2</v>
          </cell>
          <cell r="Q35">
            <v>149582.25777622336</v>
          </cell>
          <cell r="R35">
            <v>4.4999999999999998E-2</v>
          </cell>
          <cell r="S35">
            <v>160053.01582055903</v>
          </cell>
          <cell r="T35">
            <v>4.4999999999999998E-2</v>
          </cell>
          <cell r="U35">
            <v>171725.9234401297</v>
          </cell>
          <cell r="V35">
            <v>4.4999999999999998E-2</v>
          </cell>
          <cell r="W35">
            <v>183244.69781295804</v>
          </cell>
          <cell r="X35">
            <v>4.4999999999999998E-2</v>
          </cell>
          <cell r="Y35">
            <v>196071.82665986507</v>
          </cell>
          <cell r="Z35">
            <v>4.4999999999999998E-2</v>
          </cell>
          <cell r="AA35">
            <v>209796.85452605569</v>
          </cell>
          <cell r="AB35">
            <v>4.4999999999999998E-2</v>
          </cell>
          <cell r="AC35">
            <v>225097.65525888748</v>
          </cell>
          <cell r="AD35">
            <v>4.4999999999999998E-2</v>
          </cell>
          <cell r="AE35">
            <v>240196.41874688125</v>
          </cell>
          <cell r="AF35">
            <v>4.4999999999999998E-2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e">
            <v>#DIV/0!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e">
            <v>#DIV/0!</v>
          </cell>
          <cell r="M37">
            <v>240182.95542434376</v>
          </cell>
          <cell r="N37">
            <v>0.09</v>
          </cell>
          <cell r="O37">
            <v>252192.10319556095</v>
          </cell>
          <cell r="P37">
            <v>8.1179746511330184E-2</v>
          </cell>
          <cell r="Q37">
            <v>264801.70835533901</v>
          </cell>
          <cell r="R37">
            <v>7.9662368071866066E-2</v>
          </cell>
          <cell r="S37">
            <v>278041.79377310595</v>
          </cell>
          <cell r="T37">
            <v>7.817335184622369E-2</v>
          </cell>
          <cell r="U37">
            <v>291943.88346176129</v>
          </cell>
          <cell r="V37">
            <v>7.650257161295447E-2</v>
          </cell>
          <cell r="W37">
            <v>306541.07763484935</v>
          </cell>
          <cell r="X37">
            <v>7.5278295406115497E-2</v>
          </cell>
          <cell r="Y37">
            <v>321868.13151659182</v>
          </cell>
          <cell r="Z37">
            <v>7.3871224463945118E-2</v>
          </cell>
          <cell r="AA37">
            <v>337961.53809242143</v>
          </cell>
          <cell r="AB37">
            <v>7.2490453913217151E-2</v>
          </cell>
          <cell r="AC37">
            <v>354859.61499704252</v>
          </cell>
          <cell r="AD37">
            <v>7.094113288963913E-2</v>
          </cell>
          <cell r="AE37">
            <v>372602.59574689466</v>
          </cell>
          <cell r="AF37">
            <v>6.9805856790393833E-2</v>
          </cell>
        </row>
        <row r="38">
          <cell r="C38">
            <v>1710655014</v>
          </cell>
          <cell r="D38">
            <v>0.53297457249466529</v>
          </cell>
          <cell r="E38">
            <v>1489687039</v>
          </cell>
          <cell r="F38">
            <v>0.29334903423280823</v>
          </cell>
          <cell r="G38">
            <v>720569909.5</v>
          </cell>
          <cell r="H38">
            <v>0.26656973704642523</v>
          </cell>
          <cell r="I38">
            <v>1449058169.6538463</v>
          </cell>
          <cell r="J38">
            <v>0.26656973704642523</v>
          </cell>
          <cell r="K38">
            <v>0</v>
          </cell>
          <cell r="L38" t="e">
            <v>#DIV/0!</v>
          </cell>
          <cell r="M38">
            <v>813953.34893805394</v>
          </cell>
          <cell r="N38">
            <v>0.30499999999999999</v>
          </cell>
          <cell r="O38">
            <v>857976.94777216646</v>
          </cell>
          <cell r="P38">
            <v>0.2761797465113302</v>
          </cell>
          <cell r="Q38">
            <v>846510.4885962077</v>
          </cell>
          <cell r="R38">
            <v>0.25466236807186604</v>
          </cell>
          <cell r="S38">
            <v>864902.85178182239</v>
          </cell>
          <cell r="T38">
            <v>0.24317335184622371</v>
          </cell>
          <cell r="U38">
            <v>883444.28642220807</v>
          </cell>
          <cell r="V38">
            <v>0.23150257161295448</v>
          </cell>
          <cell r="W38">
            <v>937717.25899059372</v>
          </cell>
          <cell r="X38">
            <v>0.2302782954061155</v>
          </cell>
          <cell r="Y38">
            <v>997226.6455672381</v>
          </cell>
          <cell r="Z38">
            <v>0.22887122446394509</v>
          </cell>
          <cell r="AA38">
            <v>1060595.1481266133</v>
          </cell>
          <cell r="AB38">
            <v>0.22749045391321715</v>
          </cell>
          <cell r="AC38">
            <v>1130195.9831109883</v>
          </cell>
          <cell r="AD38">
            <v>0.22594113288963913</v>
          </cell>
          <cell r="AE38">
            <v>1199945.8158750411</v>
          </cell>
          <cell r="AF38">
            <v>0.2248058567903938</v>
          </cell>
        </row>
        <row r="39">
          <cell r="C39">
            <v>23072158</v>
          </cell>
          <cell r="D39">
            <v>7.1884006102584941E-3</v>
          </cell>
          <cell r="E39">
            <v>1689260052</v>
          </cell>
          <cell r="F39">
            <v>0.33264893353365843</v>
          </cell>
          <cell r="G39">
            <v>965564366.5</v>
          </cell>
          <cell r="H39">
            <v>0.35720370207785251</v>
          </cell>
          <cell r="I39">
            <v>1941739330.4340658</v>
          </cell>
          <cell r="J39">
            <v>0.35720370207785251</v>
          </cell>
          <cell r="K39">
            <v>0</v>
          </cell>
          <cell r="L39" t="e">
            <v>#DIV/0!</v>
          </cell>
          <cell r="M39">
            <v>836353.43161149323</v>
          </cell>
          <cell r="N39">
            <v>0.31339363241678725</v>
          </cell>
          <cell r="O39">
            <v>1135050.4703083187</v>
          </cell>
          <cell r="P39">
            <v>0.36536873395176678</v>
          </cell>
          <cell r="Q39">
            <v>1368769.3161482408</v>
          </cell>
          <cell r="R39">
            <v>0.41177757404101384</v>
          </cell>
          <cell r="S39">
            <v>1505446.5392947379</v>
          </cell>
          <cell r="T39">
            <v>0.42326659026665625</v>
          </cell>
          <cell r="U39">
            <v>1659778.2575049233</v>
          </cell>
          <cell r="V39">
            <v>0.43493737049992559</v>
          </cell>
          <cell r="W39">
            <v>1776095.7588529601</v>
          </cell>
          <cell r="X39">
            <v>0.43616164670676438</v>
          </cell>
          <cell r="Y39">
            <v>1906553.2835253633</v>
          </cell>
          <cell r="Z39">
            <v>0.43756871764893462</v>
          </cell>
          <cell r="AA39">
            <v>2046449.3760024724</v>
          </cell>
          <cell r="AB39">
            <v>0.43894948819966279</v>
          </cell>
          <cell r="AC39">
            <v>2203449.9800107442</v>
          </cell>
          <cell r="AD39">
            <v>0.44049880922324075</v>
          </cell>
          <cell r="AE39">
            <v>2357309.4598003495</v>
          </cell>
          <cell r="AF39">
            <v>0.44163408532248599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  <cell r="M41">
            <v>146755</v>
          </cell>
        </row>
        <row r="42">
          <cell r="C42">
            <v>129279341</v>
          </cell>
          <cell r="D42">
            <v>4.0278490366536905E-2</v>
          </cell>
          <cell r="E42">
            <v>350998295</v>
          </cell>
          <cell r="F42">
            <v>6.9118551856859056E-2</v>
          </cell>
          <cell r="G42">
            <v>156895826</v>
          </cell>
          <cell r="H42">
            <v>5.8042500150364225E-2</v>
          </cell>
          <cell r="I42">
            <v>315515781.95604396</v>
          </cell>
          <cell r="J42">
            <v>5.8042500150364225E-2</v>
          </cell>
          <cell r="K42">
            <v>0</v>
          </cell>
          <cell r="L42" t="e">
            <v>#DIV/0!</v>
          </cell>
          <cell r="M42">
            <v>81060.98514144792</v>
          </cell>
          <cell r="N42">
            <v>3.0374714349904602E-2</v>
          </cell>
          <cell r="O42">
            <v>94197.668396400841</v>
          </cell>
          <cell r="P42">
            <v>3.032189646496734E-2</v>
          </cell>
          <cell r="Q42">
            <v>100721.5051841489</v>
          </cell>
          <cell r="R42">
            <v>3.0300837817726484E-2</v>
          </cell>
          <cell r="S42">
            <v>107702.01054703935</v>
          </cell>
          <cell r="T42">
            <v>3.0281156838996719E-2</v>
          </cell>
          <cell r="U42">
            <v>115483.94896008646</v>
          </cell>
          <cell r="V42">
            <v>3.0262045468142082E-2</v>
          </cell>
          <cell r="W42">
            <v>123163.13187530535</v>
          </cell>
          <cell r="X42">
            <v>3.0245573271898606E-2</v>
          </cell>
          <cell r="Y42">
            <v>131714.55110657669</v>
          </cell>
          <cell r="Z42">
            <v>3.0229507730746358E-2</v>
          </cell>
          <cell r="AA42">
            <v>140864.56968403712</v>
          </cell>
          <cell r="AB42">
            <v>3.021449320630501E-2</v>
          </cell>
          <cell r="AC42">
            <v>151065.10350592498</v>
          </cell>
          <cell r="AD42">
            <v>3.0199913232984345E-2</v>
          </cell>
          <cell r="AE42">
            <v>161130.94583125415</v>
          </cell>
          <cell r="AF42">
            <v>3.0187346673338292E-2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 t="e">
            <v>#DIV/0!</v>
          </cell>
          <cell r="M43">
            <v>37764.622323502263</v>
          </cell>
          <cell r="N43">
            <v>1.415094590334413E-2</v>
          </cell>
          <cell r="O43">
            <v>52042.640095595896</v>
          </cell>
          <cell r="P43">
            <v>1.6752341874339972E-2</v>
          </cell>
          <cell r="Q43">
            <v>63402.390548204596</v>
          </cell>
          <cell r="R43">
            <v>1.9073836811164369E-2</v>
          </cell>
          <cell r="S43">
            <v>69887.226437384932</v>
          </cell>
          <cell r="T43">
            <v>1.9649271671382976E-2</v>
          </cell>
          <cell r="U43">
            <v>77214.715427241841</v>
          </cell>
          <cell r="V43">
            <v>2.0233766251589177E-2</v>
          </cell>
          <cell r="W43">
            <v>82646.631348882744</v>
          </cell>
          <cell r="X43">
            <v>2.0295803671743291E-2</v>
          </cell>
          <cell r="Y43">
            <v>88741.936620939348</v>
          </cell>
          <cell r="Z43">
            <v>2.0366960495909418E-2</v>
          </cell>
          <cell r="AA43">
            <v>95279.240315921779</v>
          </cell>
          <cell r="AB43">
            <v>2.0436749749667891E-2</v>
          </cell>
          <cell r="AC43">
            <v>102619.24382524096</v>
          </cell>
          <cell r="AD43">
            <v>2.0514944799512821E-2</v>
          </cell>
          <cell r="AE43">
            <v>109808.92569845478</v>
          </cell>
          <cell r="AF43">
            <v>2.0572336932457389E-2</v>
          </cell>
        </row>
        <row r="44">
          <cell r="C44">
            <v>129279341</v>
          </cell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  <cell r="J44">
            <v>5.8042500150364225E-2</v>
          </cell>
          <cell r="K44">
            <v>0</v>
          </cell>
          <cell r="L44" t="e">
            <v>#DIV/0!</v>
          </cell>
          <cell r="M44">
            <v>118825.60746495018</v>
          </cell>
          <cell r="N44">
            <v>4.4525660253248736E-2</v>
          </cell>
          <cell r="O44">
            <v>146240.30849199672</v>
          </cell>
          <cell r="P44">
            <v>4.7074238339307309E-2</v>
          </cell>
          <cell r="Q44">
            <v>164123.8957323535</v>
          </cell>
          <cell r="R44">
            <v>4.9374674628890849E-2</v>
          </cell>
          <cell r="S44">
            <v>177589.23698442429</v>
          </cell>
          <cell r="T44">
            <v>4.9930428510379703E-2</v>
          </cell>
          <cell r="U44">
            <v>192698.66438732832</v>
          </cell>
          <cell r="V44">
            <v>5.0495811719731262E-2</v>
          </cell>
          <cell r="W44">
            <v>205809.76322418809</v>
          </cell>
          <cell r="X44">
            <v>5.05413769436419E-2</v>
          </cell>
          <cell r="Y44">
            <v>220456.48772751604</v>
          </cell>
          <cell r="Z44">
            <v>5.0596468226655776E-2</v>
          </cell>
          <cell r="AA44">
            <v>236143.8099999589</v>
          </cell>
          <cell r="AB44">
            <v>5.0651242955972904E-2</v>
          </cell>
          <cell r="AC44">
            <v>253684.34733116595</v>
          </cell>
          <cell r="AD44">
            <v>5.0714858032497166E-2</v>
          </cell>
          <cell r="AE44">
            <v>270939.87152970897</v>
          </cell>
          <cell r="AF44">
            <v>5.0759683605795684E-2</v>
          </cell>
        </row>
        <row r="45">
          <cell r="M45">
            <v>717527.82414654305</v>
          </cell>
          <cell r="O45">
            <v>988810.16181632201</v>
          </cell>
          <cell r="Q45">
            <v>1204645.4204158874</v>
          </cell>
          <cell r="S45">
            <v>1327857.3023103136</v>
          </cell>
          <cell r="U45">
            <v>1467079.593117595</v>
          </cell>
          <cell r="W45">
            <v>1570285.9956287721</v>
          </cell>
          <cell r="Y45">
            <v>1686096.7957978472</v>
          </cell>
          <cell r="AA45">
            <v>1810305.5660025135</v>
          </cell>
          <cell r="AC45">
            <v>1949765.6326795781</v>
          </cell>
          <cell r="AE45">
            <v>2086369.5882706405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e">
            <v>#DIV/0!</v>
          </cell>
          <cell r="M46">
            <v>4255.3191489361698</v>
          </cell>
          <cell r="N46">
            <v>1.5945291485302392E-3</v>
          </cell>
          <cell r="O46">
            <v>4468.0851063829787</v>
          </cell>
          <cell r="P46">
            <v>1.438260800917911E-3</v>
          </cell>
          <cell r="Q46">
            <v>4691.489361702128</v>
          </cell>
          <cell r="R46">
            <v>1.4113774214615014E-3</v>
          </cell>
          <cell r="S46">
            <v>4926.0638297872347</v>
          </cell>
          <cell r="T46">
            <v>1.3849965350790435E-3</v>
          </cell>
          <cell r="U46">
            <v>5172.3670212765965</v>
          </cell>
          <cell r="V46">
            <v>1.3553953374930883E-3</v>
          </cell>
          <cell r="W46">
            <v>5430.9853723404267</v>
          </cell>
          <cell r="X46">
            <v>1.3337048475191243E-3</v>
          </cell>
          <cell r="Y46">
            <v>5702.5346409574486</v>
          </cell>
          <cell r="Z46">
            <v>1.3087757849486736E-3</v>
          </cell>
          <cell r="AA46">
            <v>5987.6613730053214</v>
          </cell>
          <cell r="AB46">
            <v>1.2843126861645858E-3</v>
          </cell>
          <cell r="AC46">
            <v>6287.0444416555874</v>
          </cell>
          <cell r="AD46">
            <v>1.2568633802476318E-3</v>
          </cell>
          <cell r="AE46">
            <v>6601.3966637383674</v>
          </cell>
          <cell r="AF46">
            <v>1.2367497043378947E-3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 t="e">
            <v>#DIV/0!</v>
          </cell>
          <cell r="M47">
            <v>13385.851063829787</v>
          </cell>
          <cell r="N47">
            <v>5.0158704793028608E-3</v>
          </cell>
          <cell r="O47">
            <v>14055.143617021276</v>
          </cell>
          <cell r="P47">
            <v>4.5243010449274495E-3</v>
          </cell>
          <cell r="Q47">
            <v>14757.90079787234</v>
          </cell>
          <cell r="R47">
            <v>4.4397346702559079E-3</v>
          </cell>
          <cell r="S47">
            <v>15495.795837765958</v>
          </cell>
          <cell r="T47">
            <v>4.356748975484769E-3</v>
          </cell>
          <cell r="U47">
            <v>16270.585629654257</v>
          </cell>
          <cell r="V47">
            <v>4.2636332282685709E-3</v>
          </cell>
          <cell r="W47">
            <v>17084.11491113697</v>
          </cell>
          <cell r="X47">
            <v>4.1954019962197209E-3</v>
          </cell>
          <cell r="Y47">
            <v>17938.320656693821</v>
          </cell>
          <cell r="Z47">
            <v>4.1169832673184185E-3</v>
          </cell>
          <cell r="AA47">
            <v>18835.236689528512</v>
          </cell>
          <cell r="AB47">
            <v>4.0400303090507832E-3</v>
          </cell>
          <cell r="AC47">
            <v>19776.998524004939</v>
          </cell>
          <cell r="AD47">
            <v>3.9536837136604688E-3</v>
          </cell>
          <cell r="AE47">
            <v>20765.848450205187</v>
          </cell>
          <cell r="AF47">
            <v>3.8904126261931067E-3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 t="e">
            <v>#DIV/0!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 t="e">
            <v>#DIV/0!</v>
          </cell>
          <cell r="M49">
            <v>80060.98514144792</v>
          </cell>
          <cell r="N49">
            <v>0.03</v>
          </cell>
          <cell r="O49">
            <v>93197.668396400841</v>
          </cell>
          <cell r="P49">
            <v>0.03</v>
          </cell>
          <cell r="Q49">
            <v>99721.505184148904</v>
          </cell>
          <cell r="R49">
            <v>0.03</v>
          </cell>
          <cell r="S49">
            <v>106702.01054703935</v>
          </cell>
          <cell r="T49">
            <v>0.03</v>
          </cell>
          <cell r="U49">
            <v>114483.94896008646</v>
          </cell>
          <cell r="V49">
            <v>0.03</v>
          </cell>
          <cell r="W49">
            <v>122163.13187530535</v>
          </cell>
          <cell r="X49">
            <v>0.03</v>
          </cell>
          <cell r="Y49">
            <v>130714.55110657671</v>
          </cell>
          <cell r="Z49">
            <v>0.03</v>
          </cell>
          <cell r="AA49">
            <v>139864.56968403712</v>
          </cell>
          <cell r="AB49">
            <v>0.03</v>
          </cell>
          <cell r="AC49">
            <v>150065.10350592498</v>
          </cell>
          <cell r="AD49">
            <v>0.03</v>
          </cell>
          <cell r="AE49">
            <v>160130.94583125415</v>
          </cell>
          <cell r="AF49">
            <v>0.03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e">
            <v>#DIV/0!</v>
          </cell>
          <cell r="M50">
            <v>97702.155354213872</v>
          </cell>
          <cell r="N50">
            <v>3.6610399627833093E-2</v>
          </cell>
          <cell r="O50">
            <v>111720.8971198051</v>
          </cell>
          <cell r="P50">
            <v>3.5962561845845363E-2</v>
          </cell>
          <cell r="Q50">
            <v>119170.89534372337</v>
          </cell>
          <cell r="R50">
            <v>3.5851112091717409E-2</v>
          </cell>
          <cell r="S50">
            <v>127123.87021459253</v>
          </cell>
          <cell r="T50">
            <v>3.5741745510563812E-2</v>
          </cell>
          <cell r="U50">
            <v>135926.90161101733</v>
          </cell>
          <cell r="V50">
            <v>3.5619028565761664E-2</v>
          </cell>
          <cell r="W50">
            <v>144678.23215878275</v>
          </cell>
          <cell r="X50">
            <v>3.552910684373884E-2</v>
          </cell>
          <cell r="Y50">
            <v>154355.40640422798</v>
          </cell>
          <cell r="Z50">
            <v>3.5425759052267095E-2</v>
          </cell>
          <cell r="AA50">
            <v>164687.46774657097</v>
          </cell>
          <cell r="AB50">
            <v>3.532434299521537E-2</v>
          </cell>
          <cell r="AC50">
            <v>176129.1464715855</v>
          </cell>
          <cell r="AD50">
            <v>3.5210547093908098E-2</v>
          </cell>
          <cell r="AE50">
            <v>187498.19094519771</v>
          </cell>
          <cell r="AF50">
            <v>3.5127162330531002E-2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C52">
            <v>-106207183</v>
          </cell>
          <cell r="D52">
            <v>-3.3090089756278404E-2</v>
          </cell>
          <cell r="E52">
            <v>1338261757</v>
          </cell>
          <cell r="F52">
            <v>0.26353038167679937</v>
          </cell>
          <cell r="G52">
            <v>808668540.5</v>
          </cell>
          <cell r="H52">
            <v>0.2991612019274883</v>
          </cell>
          <cell r="I52">
            <v>1626223548.4780219</v>
          </cell>
          <cell r="J52">
            <v>0.2991612019274883</v>
          </cell>
          <cell r="K52">
            <v>0</v>
          </cell>
          <cell r="L52" t="e">
            <v>#DIV/0!</v>
          </cell>
          <cell r="M52">
            <v>619825.66879232915</v>
          </cell>
          <cell r="N52">
            <v>0.23225757253570539</v>
          </cell>
          <cell r="O52">
            <v>877089.26469651691</v>
          </cell>
          <cell r="P52">
            <v>0.28233193376661408</v>
          </cell>
          <cell r="Q52">
            <v>1085474.5250721639</v>
          </cell>
          <cell r="R52">
            <v>0.32655178732040557</v>
          </cell>
          <cell r="S52">
            <v>1200733.4320957211</v>
          </cell>
          <cell r="T52">
            <v>0.33759441624571274</v>
          </cell>
          <cell r="U52">
            <v>1331152.6915065777</v>
          </cell>
          <cell r="V52">
            <v>0.34882253021443266</v>
          </cell>
          <cell r="W52">
            <v>1425607.7634699894</v>
          </cell>
          <cell r="X52">
            <v>0.35009116291938369</v>
          </cell>
          <cell r="Y52">
            <v>1531741.3893936193</v>
          </cell>
          <cell r="Z52">
            <v>0.35154649037001173</v>
          </cell>
          <cell r="AA52">
            <v>1645618.0982559426</v>
          </cell>
          <cell r="AB52">
            <v>0.35297390224847452</v>
          </cell>
          <cell r="AC52">
            <v>1773636.4862079928</v>
          </cell>
          <cell r="AD52">
            <v>0.35457340409683547</v>
          </cell>
          <cell r="AE52">
            <v>1898871.3973254426</v>
          </cell>
          <cell r="AF52">
            <v>0.35574723938615926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  <cell r="M53" t="str">
            <v>WE MUST ADVISE THAT PROJECTIONS ARE INHERENTLY MORE UNCERTAIN THAN OPINIONS OF CURRENT VALUE.  THE EXERCISE OF MAKING PROJECTIONS IS</v>
          </cell>
          <cell r="W53" t="str">
            <v>WE MUST ADVISE THAT PROJECTIONS ARE INHERENTLY MORE UNCERTAIN THAN OPINIONS OF CURRENT VALUE.  THE EXERCISE OF MAKING PROJECTIONS IS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  <cell r="M54" t="str">
            <v>NECESSARILY PROBLEMATIC AND THE RESULTANT VALUES SHOULD BE REGARDED AS AN INDICATIVE ESTIMATE OF PROBABILITY RATHER THAN CERTAINTY.</v>
          </cell>
          <cell r="W54" t="str">
            <v>NECESSARILY PROBLEMATIC AND THE RESULTANT VALUES SHOULD BE REGARDED AS AN INDICATIVE ESTIMATE OF PROBABILITY RATHER THAN CERTAINTY.</v>
          </cell>
        </row>
        <row r="55">
          <cell r="C55">
            <v>1994</v>
          </cell>
          <cell r="D55">
            <v>0.125</v>
          </cell>
          <cell r="E55">
            <v>1995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1996</v>
          </cell>
          <cell r="K55">
            <v>1997</v>
          </cell>
          <cell r="M55">
            <v>1996</v>
          </cell>
          <cell r="O55">
            <v>1997</v>
          </cell>
          <cell r="Q55">
            <v>1998</v>
          </cell>
          <cell r="S55">
            <v>1999</v>
          </cell>
          <cell r="U55">
            <v>2000</v>
          </cell>
          <cell r="W55">
            <v>2001</v>
          </cell>
          <cell r="Y55">
            <v>2002</v>
          </cell>
          <cell r="AA55">
            <v>2003</v>
          </cell>
          <cell r="AC55">
            <v>2004</v>
          </cell>
          <cell r="AE55">
            <v>2005</v>
          </cell>
        </row>
        <row r="56">
          <cell r="C56" t="str">
            <v>AMOUNT</v>
          </cell>
          <cell r="D56">
            <v>0.1275</v>
          </cell>
          <cell r="E56" t="str">
            <v>AMOUNT</v>
          </cell>
          <cell r="F56" t="str">
            <v>CHANGE</v>
          </cell>
          <cell r="G56" t="str">
            <v>AMOUNT</v>
          </cell>
          <cell r="H56" t="str">
            <v>CHANGE</v>
          </cell>
          <cell r="I56" t="str">
            <v>AMOUNT</v>
          </cell>
          <cell r="J56" t="str">
            <v>CHANGE</v>
          </cell>
          <cell r="K56" t="str">
            <v>AMOUNT</v>
          </cell>
          <cell r="L56" t="str">
            <v>CHANGE</v>
          </cell>
          <cell r="M56" t="str">
            <v>AMOUNT</v>
          </cell>
          <cell r="N56" t="str">
            <v>CHANGE</v>
          </cell>
          <cell r="O56" t="str">
            <v>AMOUNT</v>
          </cell>
          <cell r="P56" t="str">
            <v>CHANGE</v>
          </cell>
          <cell r="Q56" t="str">
            <v>AMOUNT</v>
          </cell>
          <cell r="R56" t="str">
            <v>CHANGE</v>
          </cell>
          <cell r="S56" t="str">
            <v>AMOUNT</v>
          </cell>
          <cell r="T56" t="str">
            <v>CHANGE</v>
          </cell>
          <cell r="U56" t="str">
            <v>AMOUNT</v>
          </cell>
          <cell r="V56" t="str">
            <v>CHANGE</v>
          </cell>
          <cell r="W56" t="str">
            <v>AMOUNT</v>
          </cell>
          <cell r="X56" t="str">
            <v>CHANGE</v>
          </cell>
          <cell r="Y56" t="str">
            <v>AMOUNT</v>
          </cell>
          <cell r="Z56" t="str">
            <v>CHANGE</v>
          </cell>
          <cell r="AA56" t="str">
            <v>AMOUNT</v>
          </cell>
          <cell r="AB56" t="str">
            <v>CHANGE</v>
          </cell>
          <cell r="AC56" t="str">
            <v>AMOUNT</v>
          </cell>
          <cell r="AD56" t="str">
            <v>CHANGE</v>
          </cell>
          <cell r="AE56" t="str">
            <v>AMOUNT</v>
          </cell>
          <cell r="AF56" t="str">
            <v>CHANGE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C59">
            <v>0.74150555761761716</v>
          </cell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  <cell r="J59">
            <v>0</v>
          </cell>
          <cell r="K59" t="e">
            <v>#DIV/0!</v>
          </cell>
          <cell r="L59" t="e">
            <v>#DIV/0!</v>
          </cell>
          <cell r="M59">
            <v>0.6</v>
          </cell>
          <cell r="N59" t="e">
            <v>#DIV/0!</v>
          </cell>
          <cell r="O59">
            <v>0.6</v>
          </cell>
          <cell r="P59">
            <v>0</v>
          </cell>
          <cell r="Q59">
            <v>0.6</v>
          </cell>
          <cell r="R59">
            <v>0</v>
          </cell>
          <cell r="S59">
            <v>0.6</v>
          </cell>
          <cell r="T59">
            <v>0</v>
          </cell>
          <cell r="U59">
            <v>0.6</v>
          </cell>
          <cell r="V59">
            <v>0</v>
          </cell>
          <cell r="W59">
            <v>0.6</v>
          </cell>
          <cell r="X59">
            <v>0</v>
          </cell>
          <cell r="Y59">
            <v>0.6</v>
          </cell>
          <cell r="Z59">
            <v>0</v>
          </cell>
          <cell r="AA59">
            <v>0.6</v>
          </cell>
          <cell r="AB59">
            <v>0</v>
          </cell>
          <cell r="AC59">
            <v>0.6</v>
          </cell>
          <cell r="AD59">
            <v>0</v>
          </cell>
          <cell r="AE59">
            <v>0.6</v>
          </cell>
          <cell r="AF59">
            <v>0</v>
          </cell>
        </row>
        <row r="60">
          <cell r="C60">
            <v>0.17696251056964521</v>
          </cell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  <cell r="J60">
            <v>0</v>
          </cell>
          <cell r="K60" t="e">
            <v>#DIV/0!</v>
          </cell>
          <cell r="L60" t="e">
            <v>#DIV/0!</v>
          </cell>
          <cell r="M60">
            <v>0.06</v>
          </cell>
          <cell r="N60" t="e">
            <v>#DIV/0!</v>
          </cell>
          <cell r="O60">
            <v>0.06</v>
          </cell>
          <cell r="P60">
            <v>0</v>
          </cell>
          <cell r="Q60">
            <v>6.0000000000000005E-2</v>
          </cell>
          <cell r="R60">
            <v>0</v>
          </cell>
          <cell r="S60">
            <v>0.06</v>
          </cell>
          <cell r="T60">
            <v>0</v>
          </cell>
          <cell r="U60">
            <v>5.9999999999999991E-2</v>
          </cell>
          <cell r="V60">
            <v>0</v>
          </cell>
          <cell r="W60">
            <v>0.06</v>
          </cell>
          <cell r="X60">
            <v>0</v>
          </cell>
          <cell r="Y60">
            <v>5.9999999999999991E-2</v>
          </cell>
          <cell r="Z60">
            <v>0</v>
          </cell>
          <cell r="AA60">
            <v>6.0000000000000005E-2</v>
          </cell>
          <cell r="AB60">
            <v>0</v>
          </cell>
          <cell r="AC60">
            <v>6.0000000000000005E-2</v>
          </cell>
          <cell r="AD60">
            <v>0</v>
          </cell>
          <cell r="AE60">
            <v>0.06</v>
          </cell>
          <cell r="AF60">
            <v>0</v>
          </cell>
        </row>
        <row r="61">
          <cell r="C61">
            <v>0</v>
          </cell>
          <cell r="E61">
            <v>0</v>
          </cell>
          <cell r="F61" t="e">
            <v>#DIV/0!</v>
          </cell>
          <cell r="G61">
            <v>0</v>
          </cell>
          <cell r="H61" t="e">
            <v>#DIV/0!</v>
          </cell>
          <cell r="I61">
            <v>0</v>
          </cell>
          <cell r="J61" t="e">
            <v>#DIV/0!</v>
          </cell>
          <cell r="K61" t="e">
            <v>#DIV/0!</v>
          </cell>
          <cell r="L61" t="e">
            <v>#DIV/0!</v>
          </cell>
          <cell r="M61">
            <v>0.06</v>
          </cell>
          <cell r="N61" t="e">
            <v>#DIV/0!</v>
          </cell>
          <cell r="O61">
            <v>0.06</v>
          </cell>
          <cell r="P61">
            <v>0</v>
          </cell>
          <cell r="Q61">
            <v>6.0000000000000005E-2</v>
          </cell>
          <cell r="R61">
            <v>0</v>
          </cell>
          <cell r="S61">
            <v>0.06</v>
          </cell>
          <cell r="T61">
            <v>0</v>
          </cell>
          <cell r="U61">
            <v>5.9999999999999991E-2</v>
          </cell>
          <cell r="V61">
            <v>0</v>
          </cell>
          <cell r="W61">
            <v>0.06</v>
          </cell>
          <cell r="X61">
            <v>0</v>
          </cell>
          <cell r="Y61">
            <v>5.9999999999999991E-2</v>
          </cell>
          <cell r="Z61">
            <v>0</v>
          </cell>
          <cell r="AA61">
            <v>6.0000000000000005E-2</v>
          </cell>
          <cell r="AB61">
            <v>0</v>
          </cell>
          <cell r="AC61">
            <v>6.0000000000000005E-2</v>
          </cell>
          <cell r="AD61">
            <v>0</v>
          </cell>
          <cell r="AE61">
            <v>0.06</v>
          </cell>
          <cell r="AF61">
            <v>0</v>
          </cell>
        </row>
        <row r="62">
          <cell r="C62">
            <v>0</v>
          </cell>
          <cell r="E62">
            <v>0</v>
          </cell>
          <cell r="F62" t="e">
            <v>#DIV/0!</v>
          </cell>
          <cell r="G62">
            <v>0</v>
          </cell>
          <cell r="H62" t="e">
            <v>#DIV/0!</v>
          </cell>
          <cell r="I62">
            <v>0</v>
          </cell>
          <cell r="J62" t="e">
            <v>#DIV/0!</v>
          </cell>
          <cell r="K62" t="e">
            <v>#DIV/0!</v>
          </cell>
          <cell r="L62" t="e">
            <v>#DIV/0!</v>
          </cell>
          <cell r="M62">
            <v>0</v>
          </cell>
          <cell r="N62" t="e">
            <v>#DIV/0!</v>
          </cell>
          <cell r="O62">
            <v>0</v>
          </cell>
          <cell r="P62" t="e">
            <v>#DIV/0!</v>
          </cell>
          <cell r="Q62">
            <v>0</v>
          </cell>
          <cell r="R62" t="e">
            <v>#DIV/0!</v>
          </cell>
          <cell r="S62">
            <v>0</v>
          </cell>
          <cell r="T62" t="e">
            <v>#DIV/0!</v>
          </cell>
          <cell r="U62">
            <v>0</v>
          </cell>
          <cell r="V62" t="e">
            <v>#DIV/0!</v>
          </cell>
          <cell r="W62">
            <v>0</v>
          </cell>
          <cell r="X62" t="e">
            <v>#DIV/0!</v>
          </cell>
          <cell r="Y62">
            <v>0</v>
          </cell>
          <cell r="Z62" t="e">
            <v>#DIV/0!</v>
          </cell>
          <cell r="AA62">
            <v>0</v>
          </cell>
          <cell r="AB62" t="e">
            <v>#DIV/0!</v>
          </cell>
          <cell r="AC62">
            <v>0</v>
          </cell>
          <cell r="AD62" t="e">
            <v>#DIV/0!</v>
          </cell>
          <cell r="AE62">
            <v>0</v>
          </cell>
          <cell r="AF62" t="e">
            <v>#DIV/0!</v>
          </cell>
        </row>
        <row r="63">
          <cell r="C63">
            <v>0</v>
          </cell>
          <cell r="E63">
            <v>0</v>
          </cell>
          <cell r="F63" t="e">
            <v>#DIV/0!</v>
          </cell>
          <cell r="G63">
            <v>0</v>
          </cell>
          <cell r="H63" t="e">
            <v>#DIV/0!</v>
          </cell>
          <cell r="I63">
            <v>0</v>
          </cell>
          <cell r="J63" t="e">
            <v>#DIV/0!</v>
          </cell>
          <cell r="K63" t="e">
            <v>#DIV/0!</v>
          </cell>
          <cell r="L63" t="e">
            <v>#DIV/0!</v>
          </cell>
          <cell r="M63">
            <v>7.4999999999999997E-3</v>
          </cell>
          <cell r="N63" t="e">
            <v>#DIV/0!</v>
          </cell>
          <cell r="O63">
            <v>7.4999999999999997E-3</v>
          </cell>
          <cell r="P63">
            <v>0</v>
          </cell>
          <cell r="Q63">
            <v>7.5000000000000006E-3</v>
          </cell>
          <cell r="R63">
            <v>0</v>
          </cell>
          <cell r="S63">
            <v>7.4999999999999997E-3</v>
          </cell>
          <cell r="T63">
            <v>0</v>
          </cell>
          <cell r="U63">
            <v>7.4999999999999989E-3</v>
          </cell>
          <cell r="V63">
            <v>0</v>
          </cell>
          <cell r="W63">
            <v>7.4999999999999997E-3</v>
          </cell>
          <cell r="X63">
            <v>0</v>
          </cell>
          <cell r="Y63">
            <v>7.4999999999999989E-3</v>
          </cell>
          <cell r="Z63">
            <v>0</v>
          </cell>
          <cell r="AA63">
            <v>7.5000000000000006E-3</v>
          </cell>
          <cell r="AB63">
            <v>0</v>
          </cell>
          <cell r="AC63">
            <v>7.5000000000000006E-3</v>
          </cell>
          <cell r="AD63">
            <v>0</v>
          </cell>
          <cell r="AE63">
            <v>7.4999999999999997E-3</v>
          </cell>
          <cell r="AF63">
            <v>0</v>
          </cell>
        </row>
        <row r="65">
          <cell r="C65">
            <v>89874.881171098576</v>
          </cell>
          <cell r="E65">
            <v>151284.60021488048</v>
          </cell>
          <cell r="F65">
            <v>0.68328011390494803</v>
          </cell>
          <cell r="G65">
            <v>160068.62960568845</v>
          </cell>
          <cell r="H65">
            <v>5.8062944796306803E-2</v>
          </cell>
          <cell r="I65">
            <v>160068.62960568845</v>
          </cell>
          <cell r="J65">
            <v>0</v>
          </cell>
          <cell r="K65">
            <v>0</v>
          </cell>
          <cell r="L65">
            <v>-1</v>
          </cell>
          <cell r="M65">
            <v>82.761881914893621</v>
          </cell>
          <cell r="N65" t="e">
            <v>#DIV/0!</v>
          </cell>
          <cell r="O65">
            <v>96.605687617021275</v>
          </cell>
          <cell r="P65">
            <v>0.16727272727272724</v>
          </cell>
          <cell r="Q65">
            <v>103.36808575021276</v>
          </cell>
          <cell r="R65">
            <v>6.999999999999984E-2</v>
          </cell>
          <cell r="S65">
            <v>110.60385175272766</v>
          </cell>
          <cell r="T65">
            <v>7.0000000000000062E-2</v>
          </cell>
          <cell r="U65">
            <v>118.34612137541862</v>
          </cell>
          <cell r="V65">
            <v>7.0000000000000062E-2</v>
          </cell>
          <cell r="W65">
            <v>126.63034987169792</v>
          </cell>
          <cell r="X65">
            <v>6.999999999999984E-2</v>
          </cell>
          <cell r="Y65">
            <v>135.49447436271677</v>
          </cell>
          <cell r="Z65">
            <v>7.0000000000000062E-2</v>
          </cell>
          <cell r="AA65">
            <v>144.97908756810696</v>
          </cell>
          <cell r="AB65">
            <v>7.0000000000000062E-2</v>
          </cell>
          <cell r="AC65">
            <v>155.12762369787447</v>
          </cell>
          <cell r="AD65">
            <v>7.0000000000000062E-2</v>
          </cell>
          <cell r="AE65">
            <v>165.98655735672571</v>
          </cell>
          <cell r="AF65">
            <v>7.0000000000000284E-2</v>
          </cell>
        </row>
        <row r="66">
          <cell r="C66">
            <v>66642.723878592529</v>
          </cell>
          <cell r="E66">
            <v>91508.560032232068</v>
          </cell>
          <cell r="F66">
            <v>0.37312154585606794</v>
          </cell>
          <cell r="G66">
            <v>99524.448179271712</v>
          </cell>
          <cell r="H66">
            <v>8.7597140029481491E-2</v>
          </cell>
          <cell r="I66">
            <v>99524.448179271698</v>
          </cell>
          <cell r="J66">
            <v>0</v>
          </cell>
          <cell r="K66">
            <v>0</v>
          </cell>
          <cell r="L66">
            <v>-1</v>
          </cell>
          <cell r="M66">
            <v>49.657129148936171</v>
          </cell>
          <cell r="N66" t="e">
            <v>#DIV/0!</v>
          </cell>
          <cell r="O66">
            <v>57.96341257021276</v>
          </cell>
          <cell r="P66">
            <v>0.16727272727272724</v>
          </cell>
          <cell r="Q66">
            <v>62.020851450127651</v>
          </cell>
          <cell r="R66">
            <v>7.0000000000000062E-2</v>
          </cell>
          <cell r="S66">
            <v>66.362311051636595</v>
          </cell>
          <cell r="T66">
            <v>7.0000000000000062E-2</v>
          </cell>
          <cell r="U66">
            <v>71.007672825251163</v>
          </cell>
          <cell r="V66">
            <v>7.0000000000000062E-2</v>
          </cell>
          <cell r="W66">
            <v>75.978209923018738</v>
          </cell>
          <cell r="X66">
            <v>6.999999999999984E-2</v>
          </cell>
          <cell r="Y66">
            <v>81.296684617630063</v>
          </cell>
          <cell r="Z66">
            <v>7.0000000000000284E-2</v>
          </cell>
          <cell r="AA66">
            <v>86.987452540864169</v>
          </cell>
          <cell r="AB66">
            <v>7.0000000000000062E-2</v>
          </cell>
          <cell r="AC66">
            <v>93.076574218724673</v>
          </cell>
          <cell r="AD66">
            <v>7.0000000000000062E-2</v>
          </cell>
          <cell r="AE66">
            <v>99.591934414035421</v>
          </cell>
          <cell r="AF66">
            <v>7.0000000000000284E-2</v>
          </cell>
        </row>
        <row r="67">
          <cell r="C67">
            <v>15904.48460918614</v>
          </cell>
          <cell r="E67">
            <v>30008.705291431641</v>
          </cell>
          <cell r="F67">
            <v>0.88680777961828205</v>
          </cell>
          <cell r="G67">
            <v>31628.610105580694</v>
          </cell>
          <cell r="H67">
            <v>5.3981163079754202E-2</v>
          </cell>
          <cell r="I67">
            <v>31628.610105580698</v>
          </cell>
          <cell r="J67">
            <v>0</v>
          </cell>
          <cell r="K67">
            <v>0</v>
          </cell>
          <cell r="L67">
            <v>-1</v>
          </cell>
          <cell r="M67">
            <v>4.9657129148936177</v>
          </cell>
          <cell r="N67" t="e">
            <v>#DIV/0!</v>
          </cell>
          <cell r="O67">
            <v>5.7963412570212753</v>
          </cell>
          <cell r="P67">
            <v>0.1672727272727268</v>
          </cell>
          <cell r="Q67">
            <v>6.2020851450127656</v>
          </cell>
          <cell r="R67">
            <v>7.0000000000000284E-2</v>
          </cell>
          <cell r="S67">
            <v>6.6362311051636595</v>
          </cell>
          <cell r="T67">
            <v>7.0000000000000062E-2</v>
          </cell>
          <cell r="U67">
            <v>7.1007672825251165</v>
          </cell>
          <cell r="V67">
            <v>7.0000000000000062E-2</v>
          </cell>
          <cell r="W67">
            <v>7.597820992301874</v>
          </cell>
          <cell r="X67">
            <v>6.999999999999984E-2</v>
          </cell>
          <cell r="Y67">
            <v>8.1296684617630053</v>
          </cell>
          <cell r="Z67">
            <v>7.0000000000000062E-2</v>
          </cell>
          <cell r="AA67">
            <v>8.6987452540864183</v>
          </cell>
          <cell r="AB67">
            <v>7.0000000000000284E-2</v>
          </cell>
          <cell r="AC67">
            <v>9.3076574218724684</v>
          </cell>
          <cell r="AD67">
            <v>7.0000000000000062E-2</v>
          </cell>
          <cell r="AE67">
            <v>9.9591934414035403</v>
          </cell>
          <cell r="AF67">
            <v>6.999999999999984E-2</v>
          </cell>
        </row>
        <row r="68">
          <cell r="C68">
            <v>0</v>
          </cell>
          <cell r="E68">
            <v>0</v>
          </cell>
          <cell r="F68" t="e">
            <v>#DIV/0!</v>
          </cell>
          <cell r="G68">
            <v>0</v>
          </cell>
          <cell r="H68" t="e">
            <v>#DIV/0!</v>
          </cell>
          <cell r="I68">
            <v>0</v>
          </cell>
          <cell r="J68" t="e">
            <v>#DIV/0!</v>
          </cell>
          <cell r="K68">
            <v>0</v>
          </cell>
          <cell r="L68" t="e">
            <v>#DIV/0!</v>
          </cell>
          <cell r="M68">
            <v>4.9657129148936177</v>
          </cell>
          <cell r="N68" t="e">
            <v>#DIV/0!</v>
          </cell>
          <cell r="O68">
            <v>5.7963412570212753</v>
          </cell>
          <cell r="P68">
            <v>0.1672727272727268</v>
          </cell>
          <cell r="Q68">
            <v>6.2020851450127656</v>
          </cell>
          <cell r="R68">
            <v>7.0000000000000284E-2</v>
          </cell>
          <cell r="S68">
            <v>6.6362311051636595</v>
          </cell>
          <cell r="T68">
            <v>7.0000000000000062E-2</v>
          </cell>
          <cell r="U68">
            <v>7.1007672825251165</v>
          </cell>
          <cell r="V68">
            <v>7.0000000000000062E-2</v>
          </cell>
          <cell r="W68">
            <v>7.597820992301874</v>
          </cell>
          <cell r="X68">
            <v>6.999999999999984E-2</v>
          </cell>
          <cell r="Y68">
            <v>8.1296684617630053</v>
          </cell>
          <cell r="Z68">
            <v>7.0000000000000062E-2</v>
          </cell>
          <cell r="AA68">
            <v>8.6987452540864183</v>
          </cell>
          <cell r="AB68">
            <v>7.0000000000000284E-2</v>
          </cell>
          <cell r="AC68">
            <v>9.3076574218724684</v>
          </cell>
          <cell r="AD68">
            <v>7.0000000000000062E-2</v>
          </cell>
          <cell r="AE68">
            <v>9.9591934414035403</v>
          </cell>
          <cell r="AF68">
            <v>6.999999999999984E-2</v>
          </cell>
        </row>
        <row r="69">
          <cell r="C69">
            <v>0</v>
          </cell>
          <cell r="E69">
            <v>0</v>
          </cell>
          <cell r="F69" t="e">
            <v>#DIV/0!</v>
          </cell>
          <cell r="G69">
            <v>0</v>
          </cell>
          <cell r="H69" t="e">
            <v>#DIV/0!</v>
          </cell>
          <cell r="I69">
            <v>0</v>
          </cell>
          <cell r="J69" t="e">
            <v>#DIV/0!</v>
          </cell>
          <cell r="K69">
            <v>0</v>
          </cell>
          <cell r="L69" t="e">
            <v>#DIV/0!</v>
          </cell>
          <cell r="M69">
            <v>0</v>
          </cell>
          <cell r="N69" t="e">
            <v>#DIV/0!</v>
          </cell>
          <cell r="O69">
            <v>0</v>
          </cell>
          <cell r="P69" t="e">
            <v>#DIV/0!</v>
          </cell>
          <cell r="Q69">
            <v>0</v>
          </cell>
          <cell r="R69" t="e">
            <v>#DIV/0!</v>
          </cell>
          <cell r="S69">
            <v>0</v>
          </cell>
          <cell r="T69" t="e">
            <v>#DIV/0!</v>
          </cell>
          <cell r="U69">
            <v>0</v>
          </cell>
          <cell r="V69" t="e">
            <v>#DIV/0!</v>
          </cell>
          <cell r="W69">
            <v>0</v>
          </cell>
          <cell r="X69" t="e">
            <v>#DIV/0!</v>
          </cell>
          <cell r="Y69">
            <v>0</v>
          </cell>
          <cell r="Z69" t="e">
            <v>#DIV/0!</v>
          </cell>
          <cell r="AA69">
            <v>0</v>
          </cell>
          <cell r="AB69" t="e">
            <v>#DIV/0!</v>
          </cell>
          <cell r="AC69">
            <v>0</v>
          </cell>
          <cell r="AD69" t="e">
            <v>#DIV/0!</v>
          </cell>
          <cell r="AE69">
            <v>0</v>
          </cell>
          <cell r="AF69" t="e">
            <v>#DIV/0!</v>
          </cell>
        </row>
        <row r="70">
          <cell r="C70">
            <v>0</v>
          </cell>
          <cell r="E70">
            <v>0</v>
          </cell>
          <cell r="F70" t="e">
            <v>#DIV/0!</v>
          </cell>
          <cell r="G70">
            <v>0</v>
          </cell>
          <cell r="H70" t="e">
            <v>#DIV/0!</v>
          </cell>
          <cell r="I70">
            <v>0</v>
          </cell>
          <cell r="J70" t="e">
            <v>#DIV/0!</v>
          </cell>
          <cell r="K70">
            <v>0</v>
          </cell>
          <cell r="L70" t="e">
            <v>#DIV/0!</v>
          </cell>
          <cell r="M70">
            <v>0.62071411436170221</v>
          </cell>
          <cell r="N70" t="e">
            <v>#DIV/0!</v>
          </cell>
          <cell r="O70">
            <v>0.72454265712765942</v>
          </cell>
          <cell r="P70">
            <v>0.1672727272727268</v>
          </cell>
          <cell r="Q70">
            <v>0.77526064312659571</v>
          </cell>
          <cell r="R70">
            <v>7.0000000000000284E-2</v>
          </cell>
          <cell r="S70">
            <v>0.82952888814545744</v>
          </cell>
          <cell r="T70">
            <v>7.0000000000000062E-2</v>
          </cell>
          <cell r="U70">
            <v>0.88759591031563956</v>
          </cell>
          <cell r="V70">
            <v>7.0000000000000062E-2</v>
          </cell>
          <cell r="W70">
            <v>0.94972762403773425</v>
          </cell>
          <cell r="X70">
            <v>6.999999999999984E-2</v>
          </cell>
          <cell r="Y70">
            <v>1.0162085577203757</v>
          </cell>
          <cell r="Z70">
            <v>7.0000000000000062E-2</v>
          </cell>
          <cell r="AA70">
            <v>1.0873431567608023</v>
          </cell>
          <cell r="AB70">
            <v>7.0000000000000284E-2</v>
          </cell>
          <cell r="AC70">
            <v>1.1634571777340585</v>
          </cell>
          <cell r="AD70">
            <v>7.0000000000000062E-2</v>
          </cell>
          <cell r="AE70">
            <v>1.2448991801754425</v>
          </cell>
          <cell r="AF70">
            <v>6.999999999999984E-2</v>
          </cell>
        </row>
        <row r="71">
          <cell r="C71">
            <v>172422.08965887726</v>
          </cell>
          <cell r="E71">
            <v>272801.8655385442</v>
          </cell>
          <cell r="F71">
            <v>0.5821746858436756</v>
          </cell>
          <cell r="G71">
            <v>291221.68789054081</v>
          </cell>
          <cell r="H71">
            <v>6.7520881192046245E-2</v>
          </cell>
          <cell r="I71">
            <v>291221.68789054081</v>
          </cell>
          <cell r="J71">
            <v>0</v>
          </cell>
          <cell r="K71">
            <v>0</v>
          </cell>
          <cell r="L71">
            <v>-1</v>
          </cell>
          <cell r="M71">
            <v>142.97115100797873</v>
          </cell>
          <cell r="N71" t="e">
            <v>#DIV/0!</v>
          </cell>
          <cell r="O71">
            <v>166.88632535840424</v>
          </cell>
          <cell r="P71">
            <v>0.16727272727272702</v>
          </cell>
          <cell r="Q71">
            <v>178.56836813349256</v>
          </cell>
          <cell r="R71">
            <v>7.0000000000000062E-2</v>
          </cell>
          <cell r="S71">
            <v>191.06815390283705</v>
          </cell>
          <cell r="T71">
            <v>7.0000000000000062E-2</v>
          </cell>
          <cell r="U71">
            <v>204.44292467603569</v>
          </cell>
          <cell r="V71">
            <v>7.0000000000000284E-2</v>
          </cell>
          <cell r="W71">
            <v>218.75392940335814</v>
          </cell>
          <cell r="X71">
            <v>6.999999999999984E-2</v>
          </cell>
          <cell r="Y71">
            <v>234.06670446159319</v>
          </cell>
          <cell r="Z71">
            <v>6.999999999999984E-2</v>
          </cell>
          <cell r="AA71">
            <v>250.45137377390481</v>
          </cell>
          <cell r="AB71">
            <v>7.0000000000000284E-2</v>
          </cell>
          <cell r="AC71">
            <v>267.9829699380781</v>
          </cell>
          <cell r="AD71">
            <v>6.999999999999984E-2</v>
          </cell>
          <cell r="AE71">
            <v>286.7417778337437</v>
          </cell>
          <cell r="AF71">
            <v>7.0000000000000506E-2</v>
          </cell>
        </row>
        <row r="72">
          <cell r="C72">
            <v>1239.43905452592</v>
          </cell>
          <cell r="E72">
            <v>90747.249637389206</v>
          </cell>
          <cell r="F72">
            <v>72.21638712772338</v>
          </cell>
          <cell r="G72">
            <v>104025.4650398621</v>
          </cell>
          <cell r="H72">
            <v>0.14632085771778658</v>
          </cell>
          <cell r="I72">
            <v>104025.46503986209</v>
          </cell>
          <cell r="J72">
            <v>-1.1102230246251565E-16</v>
          </cell>
          <cell r="K72">
            <v>0</v>
          </cell>
          <cell r="L72">
            <v>-1</v>
          </cell>
          <cell r="M72">
            <v>44.806248345199464</v>
          </cell>
          <cell r="N72" t="e">
            <v>#DIV/0!</v>
          </cell>
          <cell r="O72">
            <v>60.975045410062783</v>
          </cell>
          <cell r="P72">
            <v>0.36086031886210446</v>
          </cell>
          <cell r="Q72">
            <v>73.530449430472245</v>
          </cell>
          <cell r="R72">
            <v>0.2059105316933052</v>
          </cell>
          <cell r="S72">
            <v>80.872766010998546</v>
          </cell>
          <cell r="T72">
            <v>9.985409632874509E-2</v>
          </cell>
          <cell r="U72">
            <v>88.919868075909321</v>
          </cell>
          <cell r="V72">
            <v>9.9503237762591068E-2</v>
          </cell>
          <cell r="W72">
            <v>95.41207407214398</v>
          </cell>
          <cell r="X72">
            <v>7.3011871662836736E-2</v>
          </cell>
          <cell r="Y72">
            <v>102.4202677155715</v>
          </cell>
          <cell r="Z72">
            <v>7.3451853044599114E-2</v>
          </cell>
          <cell r="AA72">
            <v>109.93550233695795</v>
          </cell>
          <cell r="AB72">
            <v>7.3376439927464343E-2</v>
          </cell>
          <cell r="AC72">
            <v>118.04617914983093</v>
          </cell>
          <cell r="AD72">
            <v>7.3776683968872492E-2</v>
          </cell>
          <cell r="AE72">
            <v>126.63494277734888</v>
          </cell>
          <cell r="AF72">
            <v>7.2757658819406545E-2</v>
          </cell>
        </row>
        <row r="73">
          <cell r="C73">
            <v>-5705.4624227773302</v>
          </cell>
          <cell r="E73">
            <v>71891.57974751544</v>
          </cell>
          <cell r="F73">
            <v>13.6004825586985</v>
          </cell>
          <cell r="G73">
            <v>87122.230176686062</v>
          </cell>
          <cell r="H73">
            <v>0.21185583183261447</v>
          </cell>
          <cell r="I73">
            <v>87122.230176686047</v>
          </cell>
          <cell r="J73">
            <v>-2.2204460492503131E-16</v>
          </cell>
          <cell r="K73">
            <v>0</v>
          </cell>
          <cell r="L73">
            <v>-1</v>
          </cell>
          <cell r="M73">
            <v>33.206132475748909</v>
          </cell>
          <cell r="N73" t="e">
            <v>#DIV/0!</v>
          </cell>
          <cell r="O73">
            <v>47.117338957642595</v>
          </cell>
          <cell r="P73">
            <v>0.41893486066326191</v>
          </cell>
          <cell r="Q73">
            <v>58.311819772880142</v>
          </cell>
          <cell r="R73">
            <v>0.23758728873252211</v>
          </cell>
          <cell r="S73">
            <v>64.503541879974279</v>
          </cell>
          <cell r="T73">
            <v>0.10618296824229456</v>
          </cell>
          <cell r="U73">
            <v>71.314298269933445</v>
          </cell>
          <cell r="V73">
            <v>0.1055873242221701</v>
          </cell>
          <cell r="W73">
            <v>76.583817538006414</v>
          </cell>
          <cell r="X73">
            <v>7.3891483137465519E-2</v>
          </cell>
          <cell r="Y73">
            <v>82.285328465947856</v>
          </cell>
          <cell r="Z73">
            <v>7.4447985373828462E-2</v>
          </cell>
          <cell r="AA73">
            <v>88.402798724466436</v>
          </cell>
          <cell r="AB73">
            <v>7.4344605199579084E-2</v>
          </cell>
          <cell r="AC73">
            <v>95.019633890924283</v>
          </cell>
          <cell r="AD73">
            <v>7.4848706850121127E-2</v>
          </cell>
          <cell r="AE73">
            <v>102.00759588103372</v>
          </cell>
          <cell r="AF73">
            <v>7.3542295460021556E-2</v>
          </cell>
        </row>
        <row r="75">
          <cell r="C75">
            <v>236600</v>
          </cell>
          <cell r="E75">
            <v>330485</v>
          </cell>
          <cell r="F75">
            <v>0.39680896027049872</v>
          </cell>
          <cell r="G75">
            <v>319498.26268600486</v>
          </cell>
          <cell r="H75">
            <v>-3.3244284351771292E-2</v>
          </cell>
          <cell r="I75">
            <v>319498.26268600492</v>
          </cell>
          <cell r="J75">
            <v>0</v>
          </cell>
          <cell r="K75" t="e">
            <v>#DIV/0!</v>
          </cell>
          <cell r="L75" t="e">
            <v>#DIV/0!</v>
          </cell>
          <cell r="M75">
            <v>150.4761489361702</v>
          </cell>
          <cell r="N75" t="e">
            <v>#DIV/0!</v>
          </cell>
          <cell r="O75">
            <v>161.00947936170212</v>
          </cell>
          <cell r="P75">
            <v>7.0000000000000062E-2</v>
          </cell>
          <cell r="Q75">
            <v>172.28014291702127</v>
          </cell>
          <cell r="R75">
            <v>7.0000000000000062E-2</v>
          </cell>
          <cell r="S75">
            <v>184.33975292121278</v>
          </cell>
          <cell r="T75">
            <v>7.0000000000000062E-2</v>
          </cell>
          <cell r="U75">
            <v>197.24353562569769</v>
          </cell>
          <cell r="V75">
            <v>7.0000000000000062E-2</v>
          </cell>
          <cell r="W75">
            <v>211.05058311949654</v>
          </cell>
          <cell r="X75">
            <v>7.0000000000000062E-2</v>
          </cell>
          <cell r="Y75">
            <v>225.82412393786129</v>
          </cell>
          <cell r="Z75">
            <v>7.0000000000000062E-2</v>
          </cell>
          <cell r="AA75">
            <v>241.63181261351161</v>
          </cell>
          <cell r="AB75">
            <v>7.0000000000000062E-2</v>
          </cell>
          <cell r="AC75">
            <v>258.54603949645741</v>
          </cell>
          <cell r="AD75">
            <v>6.999999999999984E-2</v>
          </cell>
          <cell r="AE75">
            <v>276.64426226120952</v>
          </cell>
          <cell r="AF75">
            <v>7.0000000000000284E-2</v>
          </cell>
        </row>
        <row r="76">
          <cell r="C76">
            <v>175440.21493232824</v>
          </cell>
          <cell r="E76">
            <v>199902.74237626974</v>
          </cell>
          <cell r="F76">
            <v>0.13943512012555015</v>
          </cell>
          <cell r="G76">
            <v>198651.59317219901</v>
          </cell>
          <cell r="H76">
            <v>-6.2587895953710726E-3</v>
          </cell>
          <cell r="I76">
            <v>198651.59317219903</v>
          </cell>
          <cell r="J76">
            <v>0</v>
          </cell>
          <cell r="K76" t="e">
            <v>#DIV/0!</v>
          </cell>
          <cell r="L76" t="e">
            <v>#DIV/0!</v>
          </cell>
          <cell r="M76">
            <v>90.285689361702126</v>
          </cell>
          <cell r="N76" t="e">
            <v>#DIV/0!</v>
          </cell>
          <cell r="O76">
            <v>96.605687617021275</v>
          </cell>
          <cell r="P76">
            <v>7.0000000000000062E-2</v>
          </cell>
          <cell r="Q76">
            <v>103.36808575021276</v>
          </cell>
          <cell r="R76">
            <v>6.999999999999984E-2</v>
          </cell>
          <cell r="S76">
            <v>110.60385175272765</v>
          </cell>
          <cell r="T76">
            <v>7.0000000000000062E-2</v>
          </cell>
          <cell r="U76">
            <v>118.34612137541862</v>
          </cell>
          <cell r="V76">
            <v>7.0000000000000284E-2</v>
          </cell>
          <cell r="W76">
            <v>126.6303498716979</v>
          </cell>
          <cell r="X76">
            <v>6.999999999999984E-2</v>
          </cell>
          <cell r="Y76">
            <v>135.49447436271677</v>
          </cell>
          <cell r="Z76">
            <v>7.0000000000000062E-2</v>
          </cell>
          <cell r="AA76">
            <v>144.97908756810696</v>
          </cell>
          <cell r="AB76">
            <v>7.0000000000000062E-2</v>
          </cell>
          <cell r="AC76">
            <v>155.12762369787447</v>
          </cell>
          <cell r="AD76">
            <v>7.0000000000000062E-2</v>
          </cell>
          <cell r="AE76">
            <v>165.98655735672568</v>
          </cell>
          <cell r="AF76">
            <v>7.0000000000000062E-2</v>
          </cell>
        </row>
        <row r="77">
          <cell r="C77">
            <v>41869.330000778064</v>
          </cell>
          <cell r="E77">
            <v>65554.768655582564</v>
          </cell>
          <cell r="F77">
            <v>0.56569901296162017</v>
          </cell>
          <cell r="G77">
            <v>63130.958294572243</v>
          </cell>
          <cell r="H77">
            <v>-3.6973822205745965E-2</v>
          </cell>
          <cell r="I77">
            <v>63130.95829457225</v>
          </cell>
          <cell r="J77">
            <v>0</v>
          </cell>
          <cell r="K77" t="e">
            <v>#DIV/0!</v>
          </cell>
          <cell r="L77" t="e">
            <v>#DIV/0!</v>
          </cell>
          <cell r="M77">
            <v>9.0285689361702133</v>
          </cell>
          <cell r="N77" t="e">
            <v>#DIV/0!</v>
          </cell>
          <cell r="O77">
            <v>9.6605687617021267</v>
          </cell>
          <cell r="P77">
            <v>6.999999999999984E-2</v>
          </cell>
          <cell r="Q77">
            <v>10.336808575021276</v>
          </cell>
          <cell r="R77">
            <v>7.0000000000000062E-2</v>
          </cell>
          <cell r="S77">
            <v>11.060385175272765</v>
          </cell>
          <cell r="T77">
            <v>7.0000000000000062E-2</v>
          </cell>
          <cell r="U77">
            <v>11.83461213754186</v>
          </cell>
          <cell r="V77">
            <v>7.0000000000000062E-2</v>
          </cell>
          <cell r="W77">
            <v>12.663034987169791</v>
          </cell>
          <cell r="X77">
            <v>7.0000000000000062E-2</v>
          </cell>
          <cell r="Y77">
            <v>13.549447436271675</v>
          </cell>
          <cell r="Z77">
            <v>6.999999999999984E-2</v>
          </cell>
          <cell r="AA77">
            <v>14.497908756810697</v>
          </cell>
          <cell r="AB77">
            <v>7.0000000000000284E-2</v>
          </cell>
          <cell r="AC77">
            <v>15.512762369787447</v>
          </cell>
          <cell r="AD77">
            <v>7.0000000000000062E-2</v>
          </cell>
          <cell r="AE77">
            <v>16.598655735672569</v>
          </cell>
          <cell r="AF77">
            <v>7.0000000000000062E-2</v>
          </cell>
        </row>
        <row r="78">
          <cell r="C78">
            <v>0</v>
          </cell>
          <cell r="E78">
            <v>0</v>
          </cell>
          <cell r="F78" t="e">
            <v>#DIV/0!</v>
          </cell>
          <cell r="G78">
            <v>0</v>
          </cell>
          <cell r="H78" t="e">
            <v>#DIV/0!</v>
          </cell>
          <cell r="I78">
            <v>0</v>
          </cell>
          <cell r="J78" t="e">
            <v>#DIV/0!</v>
          </cell>
          <cell r="K78" t="e">
            <v>#DIV/0!</v>
          </cell>
          <cell r="L78" t="e">
            <v>#DIV/0!</v>
          </cell>
          <cell r="M78">
            <v>9.0285689361702133</v>
          </cell>
          <cell r="N78" t="e">
            <v>#DIV/0!</v>
          </cell>
          <cell r="O78">
            <v>9.6605687617021267</v>
          </cell>
          <cell r="P78">
            <v>6.999999999999984E-2</v>
          </cell>
          <cell r="Q78">
            <v>10.336808575021276</v>
          </cell>
          <cell r="R78">
            <v>7.0000000000000062E-2</v>
          </cell>
          <cell r="S78">
            <v>11.060385175272765</v>
          </cell>
          <cell r="T78">
            <v>7.0000000000000062E-2</v>
          </cell>
          <cell r="U78">
            <v>11.83461213754186</v>
          </cell>
          <cell r="V78">
            <v>7.0000000000000062E-2</v>
          </cell>
          <cell r="W78">
            <v>12.663034987169791</v>
          </cell>
          <cell r="X78">
            <v>7.0000000000000062E-2</v>
          </cell>
          <cell r="Y78">
            <v>13.549447436271675</v>
          </cell>
          <cell r="Z78">
            <v>6.999999999999984E-2</v>
          </cell>
          <cell r="AA78">
            <v>14.497908756810697</v>
          </cell>
          <cell r="AB78">
            <v>7.0000000000000284E-2</v>
          </cell>
          <cell r="AC78">
            <v>15.512762369787447</v>
          </cell>
          <cell r="AD78">
            <v>7.0000000000000062E-2</v>
          </cell>
          <cell r="AE78">
            <v>16.598655735672569</v>
          </cell>
          <cell r="AF78">
            <v>7.0000000000000062E-2</v>
          </cell>
        </row>
        <row r="79">
          <cell r="C79">
            <v>0</v>
          </cell>
          <cell r="E79">
            <v>0</v>
          </cell>
          <cell r="F79" t="e">
            <v>#DIV/0!</v>
          </cell>
          <cell r="G79">
            <v>0</v>
          </cell>
          <cell r="H79" t="e">
            <v>#DIV/0!</v>
          </cell>
          <cell r="I79">
            <v>0</v>
          </cell>
          <cell r="J79" t="e">
            <v>#DIV/0!</v>
          </cell>
          <cell r="K79" t="e">
            <v>#DIV/0!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  <cell r="U79">
            <v>0</v>
          </cell>
          <cell r="V79" t="e">
            <v>#DIV/0!</v>
          </cell>
          <cell r="W79">
            <v>0</v>
          </cell>
          <cell r="X79" t="e">
            <v>#DIV/0!</v>
          </cell>
          <cell r="Y79">
            <v>0</v>
          </cell>
          <cell r="Z79" t="e">
            <v>#DIV/0!</v>
          </cell>
          <cell r="AA79">
            <v>0</v>
          </cell>
          <cell r="AB79" t="e">
            <v>#DIV/0!</v>
          </cell>
          <cell r="AC79">
            <v>0</v>
          </cell>
          <cell r="AD79" t="e">
            <v>#DIV/0!</v>
          </cell>
          <cell r="AE79">
            <v>0</v>
          </cell>
          <cell r="AF79" t="e">
            <v>#DIV/0!</v>
          </cell>
        </row>
        <row r="80">
          <cell r="C80">
            <v>0</v>
          </cell>
          <cell r="E80">
            <v>0</v>
          </cell>
          <cell r="F80" t="e">
            <v>#DIV/0!</v>
          </cell>
          <cell r="G80">
            <v>0</v>
          </cell>
          <cell r="H80" t="e">
            <v>#DIV/0!</v>
          </cell>
          <cell r="I80">
            <v>0</v>
          </cell>
          <cell r="J80" t="e">
            <v>#DIV/0!</v>
          </cell>
          <cell r="K80" t="e">
            <v>#DIV/0!</v>
          </cell>
          <cell r="L80" t="e">
            <v>#DIV/0!</v>
          </cell>
          <cell r="M80">
            <v>1.1285711170212767</v>
          </cell>
          <cell r="N80" t="e">
            <v>#DIV/0!</v>
          </cell>
          <cell r="O80">
            <v>1.2075710952127658</v>
          </cell>
          <cell r="P80">
            <v>6.999999999999984E-2</v>
          </cell>
          <cell r="Q80">
            <v>1.2921010718776595</v>
          </cell>
          <cell r="R80">
            <v>7.0000000000000062E-2</v>
          </cell>
          <cell r="S80">
            <v>1.3825481469090957</v>
          </cell>
          <cell r="T80">
            <v>7.0000000000000062E-2</v>
          </cell>
          <cell r="U80">
            <v>1.4793265171927326</v>
          </cell>
          <cell r="V80">
            <v>7.0000000000000062E-2</v>
          </cell>
          <cell r="W80">
            <v>1.5828793733962239</v>
          </cell>
          <cell r="X80">
            <v>7.0000000000000062E-2</v>
          </cell>
          <cell r="Y80">
            <v>1.6936809295339594</v>
          </cell>
          <cell r="Z80">
            <v>6.999999999999984E-2</v>
          </cell>
          <cell r="AA80">
            <v>1.8122385946013371</v>
          </cell>
          <cell r="AB80">
            <v>7.0000000000000284E-2</v>
          </cell>
          <cell r="AC80">
            <v>1.9390952962234309</v>
          </cell>
          <cell r="AD80">
            <v>7.0000000000000062E-2</v>
          </cell>
          <cell r="AE80">
            <v>2.0748319669590711</v>
          </cell>
          <cell r="AF80">
            <v>7.0000000000000062E-2</v>
          </cell>
        </row>
        <row r="81">
          <cell r="C81">
            <v>453909.54493310628</v>
          </cell>
          <cell r="E81">
            <v>595942.51103185222</v>
          </cell>
          <cell r="F81">
            <v>0.31291028726808912</v>
          </cell>
          <cell r="G81">
            <v>581280.81415277615</v>
          </cell>
          <cell r="H81">
            <v>-2.4602535660176117E-2</v>
          </cell>
          <cell r="I81">
            <v>581280.81415277615</v>
          </cell>
          <cell r="J81">
            <v>0</v>
          </cell>
          <cell r="K81" t="e">
            <v>#DIV/0!</v>
          </cell>
          <cell r="L81" t="e">
            <v>#DIV/0!</v>
          </cell>
          <cell r="M81">
            <v>259.94754728723404</v>
          </cell>
          <cell r="N81" t="e">
            <v>#DIV/0!</v>
          </cell>
          <cell r="O81">
            <v>278.14387559734035</v>
          </cell>
          <cell r="P81">
            <v>6.9999999999999618E-2</v>
          </cell>
          <cell r="Q81">
            <v>297.61394688915425</v>
          </cell>
          <cell r="R81">
            <v>7.0000000000000284E-2</v>
          </cell>
          <cell r="S81">
            <v>318.44692317139504</v>
          </cell>
          <cell r="T81">
            <v>7.0000000000000062E-2</v>
          </cell>
          <cell r="U81">
            <v>340.7382077933928</v>
          </cell>
          <cell r="V81">
            <v>7.0000000000000284E-2</v>
          </cell>
          <cell r="W81">
            <v>364.58988233893024</v>
          </cell>
          <cell r="X81">
            <v>6.999999999999984E-2</v>
          </cell>
          <cell r="Y81">
            <v>390.1111741026553</v>
          </cell>
          <cell r="Z81">
            <v>6.999999999999984E-2</v>
          </cell>
          <cell r="AA81">
            <v>417.41895628984133</v>
          </cell>
          <cell r="AB81">
            <v>7.0000000000000506E-2</v>
          </cell>
          <cell r="AC81">
            <v>446.63828323013018</v>
          </cell>
          <cell r="AD81">
            <v>6.999999999999984E-2</v>
          </cell>
          <cell r="AE81">
            <v>477.90296305623946</v>
          </cell>
          <cell r="AF81">
            <v>7.0000000000000284E-2</v>
          </cell>
        </row>
        <row r="82">
          <cell r="C82">
            <v>3262.883649799302</v>
          </cell>
          <cell r="E82">
            <v>198239.64074211611</v>
          </cell>
          <cell r="F82">
            <v>59.755963748296608</v>
          </cell>
          <cell r="G82">
            <v>207635.6587621998</v>
          </cell>
          <cell r="H82">
            <v>4.7397271226427895E-2</v>
          </cell>
          <cell r="I82">
            <v>207635.6587621998</v>
          </cell>
          <cell r="J82">
            <v>0</v>
          </cell>
          <cell r="K82" t="e">
            <v>#DIV/0!</v>
          </cell>
          <cell r="L82" t="e">
            <v>#DIV/0!</v>
          </cell>
          <cell r="M82">
            <v>81.465906082180837</v>
          </cell>
          <cell r="N82" t="e">
            <v>#DIV/0!</v>
          </cell>
          <cell r="O82">
            <v>101.62507568343797</v>
          </cell>
          <cell r="P82">
            <v>0.24745529229026242</v>
          </cell>
          <cell r="Q82">
            <v>122.55074905078708</v>
          </cell>
          <cell r="R82">
            <v>0.20591053169330542</v>
          </cell>
          <cell r="S82">
            <v>134.78794335166424</v>
          </cell>
          <cell r="T82">
            <v>9.985409632874509E-2</v>
          </cell>
          <cell r="U82">
            <v>148.19978012651552</v>
          </cell>
          <cell r="V82">
            <v>9.9503237762590846E-2</v>
          </cell>
          <cell r="W82">
            <v>159.02012345357329</v>
          </cell>
          <cell r="X82">
            <v>7.3011871662836736E-2</v>
          </cell>
          <cell r="Y82">
            <v>170.70044619261915</v>
          </cell>
          <cell r="Z82">
            <v>7.3451853044599114E-2</v>
          </cell>
          <cell r="AA82">
            <v>183.22583722826326</v>
          </cell>
          <cell r="AB82">
            <v>7.3376439927464565E-2</v>
          </cell>
          <cell r="AC82">
            <v>196.74363191638489</v>
          </cell>
          <cell r="AD82">
            <v>7.377668396887227E-2</v>
          </cell>
          <cell r="AE82">
            <v>211.05823796224814</v>
          </cell>
          <cell r="AF82">
            <v>7.2757658819406545E-2</v>
          </cell>
        </row>
        <row r="83">
          <cell r="C83">
            <v>-15019.907583067972</v>
          </cell>
          <cell r="E83">
            <v>157048.95738965424</v>
          </cell>
          <cell r="F83">
            <v>11.456053509057302</v>
          </cell>
          <cell r="G83">
            <v>173896.66701933346</v>
          </cell>
          <cell r="H83">
            <v>0.1072768002392932</v>
          </cell>
          <cell r="I83">
            <v>173896.66701933346</v>
          </cell>
          <cell r="J83">
            <v>0</v>
          </cell>
          <cell r="K83" t="e">
            <v>#DIV/0!</v>
          </cell>
          <cell r="L83" t="e">
            <v>#DIV/0!</v>
          </cell>
          <cell r="M83">
            <v>60.374786319543468</v>
          </cell>
          <cell r="N83" t="e">
            <v>#DIV/0!</v>
          </cell>
          <cell r="O83">
            <v>78.528898262737656</v>
          </cell>
          <cell r="P83">
            <v>0.30069028894132344</v>
          </cell>
          <cell r="Q83">
            <v>97.18636628813357</v>
          </cell>
          <cell r="R83">
            <v>0.23758728873252233</v>
          </cell>
          <cell r="S83">
            <v>107.50590313329046</v>
          </cell>
          <cell r="T83">
            <v>0.10618296824229456</v>
          </cell>
          <cell r="U83">
            <v>118.8571637832224</v>
          </cell>
          <cell r="V83">
            <v>0.1055873242221701</v>
          </cell>
          <cell r="W83">
            <v>127.63969589667735</v>
          </cell>
          <cell r="X83">
            <v>7.3891483137465519E-2</v>
          </cell>
          <cell r="Y83">
            <v>137.14221410991308</v>
          </cell>
          <cell r="Z83">
            <v>7.444798537382824E-2</v>
          </cell>
          <cell r="AA83">
            <v>147.33799787411073</v>
          </cell>
          <cell r="AB83">
            <v>7.4344605199579084E-2</v>
          </cell>
          <cell r="AC83">
            <v>158.36605648487381</v>
          </cell>
          <cell r="AD83">
            <v>7.4848706850121127E-2</v>
          </cell>
          <cell r="AE83">
            <v>170.01265980172286</v>
          </cell>
          <cell r="AF83">
            <v>7.3542295460021556E-2</v>
          </cell>
        </row>
        <row r="86">
          <cell r="C86">
            <v>0</v>
          </cell>
          <cell r="E86">
            <v>0</v>
          </cell>
          <cell r="F86" t="e">
            <v>#DIV/0!</v>
          </cell>
          <cell r="G86">
            <v>0</v>
          </cell>
          <cell r="H86" t="e">
            <v>#DIV/0!</v>
          </cell>
          <cell r="I86">
            <v>0</v>
          </cell>
          <cell r="J86" t="e">
            <v>#DIV/0!</v>
          </cell>
          <cell r="K86">
            <v>0</v>
          </cell>
          <cell r="L86" t="e">
            <v>#DIV/0!</v>
          </cell>
          <cell r="M86">
            <v>16.552376382978725</v>
          </cell>
          <cell r="N86" t="e">
            <v>#DIV/0!</v>
          </cell>
          <cell r="O86">
            <v>18.35508064723404</v>
          </cell>
          <cell r="P86">
            <v>0.10890909090909062</v>
          </cell>
          <cell r="Q86">
            <v>18.606255435038292</v>
          </cell>
          <cell r="R86">
            <v>1.3684210526315743E-2</v>
          </cell>
          <cell r="S86">
            <v>19.908693315490979</v>
          </cell>
          <cell r="T86">
            <v>7.0000000000000284E-2</v>
          </cell>
          <cell r="U86">
            <v>21.30230184757535</v>
          </cell>
          <cell r="V86">
            <v>7.0000000000000062E-2</v>
          </cell>
          <cell r="W86">
            <v>22.793462976905623</v>
          </cell>
          <cell r="X86">
            <v>6.999999999999984E-2</v>
          </cell>
          <cell r="Y86">
            <v>24.389005385289021</v>
          </cell>
          <cell r="Z86">
            <v>7.0000000000000284E-2</v>
          </cell>
          <cell r="AA86">
            <v>26.096235762259251</v>
          </cell>
          <cell r="AB86">
            <v>6.999999999999984E-2</v>
          </cell>
          <cell r="AC86">
            <v>27.922972265617403</v>
          </cell>
          <cell r="AD86">
            <v>7.0000000000000062E-2</v>
          </cell>
          <cell r="AE86">
            <v>29.877580324210626</v>
          </cell>
          <cell r="AF86">
            <v>7.0000000000000062E-2</v>
          </cell>
        </row>
        <row r="87">
          <cell r="C87">
            <v>72012.292506043508</v>
          </cell>
          <cell r="E87">
            <v>62353.632393231266</v>
          </cell>
          <cell r="F87">
            <v>-0.13412515803467384</v>
          </cell>
          <cell r="G87">
            <v>62524.933581124758</v>
          </cell>
          <cell r="H87">
            <v>2.7472527472527375E-3</v>
          </cell>
          <cell r="I87">
            <v>62524.933581124758</v>
          </cell>
          <cell r="J87">
            <v>0</v>
          </cell>
          <cell r="K87">
            <v>0</v>
          </cell>
          <cell r="L87">
            <v>-1</v>
          </cell>
          <cell r="M87">
            <v>21.445672651196809</v>
          </cell>
          <cell r="N87" t="e">
            <v>#DIV/0!</v>
          </cell>
          <cell r="O87">
            <v>23.364085550176593</v>
          </cell>
          <cell r="P87">
            <v>8.9454545454545453E-2</v>
          </cell>
          <cell r="Q87">
            <v>23.213887857354035</v>
          </cell>
          <cell r="R87">
            <v>-6.4285714285712281E-3</v>
          </cell>
          <cell r="S87">
            <v>22.928178468340445</v>
          </cell>
          <cell r="T87">
            <v>-1.2307692307692353E-2</v>
          </cell>
          <cell r="U87">
            <v>22.488721714363926</v>
          </cell>
          <cell r="V87">
            <v>-1.9166666666666332E-2</v>
          </cell>
          <cell r="W87">
            <v>24.062932234369399</v>
          </cell>
          <cell r="X87">
            <v>6.999999999999984E-2</v>
          </cell>
          <cell r="Y87">
            <v>25.747337490775251</v>
          </cell>
          <cell r="Z87">
            <v>6.999999999999984E-2</v>
          </cell>
          <cell r="AA87">
            <v>27.549651115129528</v>
          </cell>
          <cell r="AB87">
            <v>7.0000000000000284E-2</v>
          </cell>
          <cell r="AC87">
            <v>29.478126693188592</v>
          </cell>
          <cell r="AD87">
            <v>6.999999999999984E-2</v>
          </cell>
          <cell r="AE87">
            <v>31.541595561711805</v>
          </cell>
          <cell r="AF87">
            <v>7.0000000000000284E-2</v>
          </cell>
        </row>
        <row r="88">
          <cell r="C88">
            <v>19884.297018533442</v>
          </cell>
          <cell r="E88">
            <v>17672.531399409079</v>
          </cell>
          <cell r="F88">
            <v>-0.11123177334671952</v>
          </cell>
          <cell r="G88">
            <v>15105.955182072828</v>
          </cell>
          <cell r="H88">
            <v>-0.14522968777535006</v>
          </cell>
          <cell r="I88">
            <v>15105.955182072828</v>
          </cell>
          <cell r="J88">
            <v>0</v>
          </cell>
          <cell r="K88">
            <v>0</v>
          </cell>
          <cell r="L88">
            <v>-1</v>
          </cell>
          <cell r="M88">
            <v>9.2931248155186186</v>
          </cell>
          <cell r="N88" t="e">
            <v>#DIV/0!</v>
          </cell>
          <cell r="O88">
            <v>9.1787478947122327</v>
          </cell>
          <cell r="P88">
            <v>-1.2307692307692575E-2</v>
          </cell>
          <cell r="Q88">
            <v>8.0355765660071636</v>
          </cell>
          <cell r="R88">
            <v>-0.12454545454545451</v>
          </cell>
          <cell r="S88">
            <v>8.5980669256276681</v>
          </cell>
          <cell r="T88">
            <v>7.0000000000000284E-2</v>
          </cell>
          <cell r="U88">
            <v>9.199931610421606</v>
          </cell>
          <cell r="V88">
            <v>7.0000000000000062E-2</v>
          </cell>
          <cell r="W88">
            <v>9.8439268231511168</v>
          </cell>
          <cell r="X88">
            <v>6.999999999999984E-2</v>
          </cell>
          <cell r="Y88">
            <v>10.533001700771694</v>
          </cell>
          <cell r="Z88">
            <v>6.999999999999984E-2</v>
          </cell>
          <cell r="AA88">
            <v>11.270311819825714</v>
          </cell>
          <cell r="AB88">
            <v>7.0000000000000284E-2</v>
          </cell>
          <cell r="AC88">
            <v>12.059233647213516</v>
          </cell>
          <cell r="AD88">
            <v>7.0000000000000062E-2</v>
          </cell>
          <cell r="AE88">
            <v>12.903380002518466</v>
          </cell>
          <cell r="AF88">
            <v>7.0000000000000284E-2</v>
          </cell>
        </row>
        <row r="89">
          <cell r="C89">
            <v>0</v>
          </cell>
          <cell r="E89">
            <v>0</v>
          </cell>
          <cell r="F89" t="e">
            <v>#DIV/0!</v>
          </cell>
          <cell r="G89">
            <v>0</v>
          </cell>
          <cell r="H89" t="e">
            <v>#DIV/0!</v>
          </cell>
          <cell r="I89">
            <v>0</v>
          </cell>
          <cell r="J89" t="e">
            <v>#DIV/0!</v>
          </cell>
          <cell r="K89">
            <v>0</v>
          </cell>
          <cell r="L89" t="e">
            <v>#DIV/0!</v>
          </cell>
          <cell r="M89">
            <v>0</v>
          </cell>
          <cell r="N89" t="e">
            <v>#DIV/0!</v>
          </cell>
          <cell r="O89">
            <v>0</v>
          </cell>
          <cell r="P89" t="e">
            <v>#DIV/0!</v>
          </cell>
          <cell r="Q89">
            <v>0</v>
          </cell>
          <cell r="R89" t="e">
            <v>#DIV/0!</v>
          </cell>
          <cell r="S89">
            <v>0</v>
          </cell>
          <cell r="T89" t="e">
            <v>#DIV/0!</v>
          </cell>
          <cell r="U89">
            <v>0</v>
          </cell>
          <cell r="V89" t="e">
            <v>#DIV/0!</v>
          </cell>
          <cell r="W89">
            <v>0</v>
          </cell>
          <cell r="X89" t="e">
            <v>#DIV/0!</v>
          </cell>
          <cell r="Y89">
            <v>0</v>
          </cell>
          <cell r="Z89" t="e">
            <v>#DIV/0!</v>
          </cell>
          <cell r="AA89">
            <v>0</v>
          </cell>
          <cell r="AB89" t="e">
            <v>#DIV/0!</v>
          </cell>
          <cell r="AC89">
            <v>0</v>
          </cell>
          <cell r="AD89" t="e">
            <v>#DIV/0!</v>
          </cell>
          <cell r="AE89">
            <v>0</v>
          </cell>
          <cell r="AF89" t="e">
            <v>#DIV/0!</v>
          </cell>
        </row>
        <row r="90">
          <cell r="C90">
            <v>0</v>
          </cell>
          <cell r="E90">
            <v>0</v>
          </cell>
          <cell r="F90" t="e">
            <v>#DIV/0!</v>
          </cell>
          <cell r="G90">
            <v>0</v>
          </cell>
          <cell r="H90" t="e">
            <v>#DIV/0!</v>
          </cell>
          <cell r="I90">
            <v>0</v>
          </cell>
          <cell r="J90" t="e">
            <v>#DIV/0!</v>
          </cell>
          <cell r="K90">
            <v>0</v>
          </cell>
          <cell r="L90" t="e">
            <v>#DIV/0!</v>
          </cell>
          <cell r="M90">
            <v>12.867403590718084</v>
          </cell>
          <cell r="N90" t="e">
            <v>#DIV/0!</v>
          </cell>
          <cell r="O90">
            <v>13.54778958880263</v>
          </cell>
          <cell r="P90">
            <v>5.2876712328767228E-2</v>
          </cell>
          <cell r="Q90">
            <v>14.225179068242761</v>
          </cell>
          <cell r="R90">
            <v>5.0000000000000044E-2</v>
          </cell>
          <cell r="S90">
            <v>14.936438021654899</v>
          </cell>
          <cell r="T90">
            <v>5.0000000000000044E-2</v>
          </cell>
          <cell r="U90">
            <v>15.640409485790276</v>
          </cell>
          <cell r="V90">
            <v>4.7131147540983687E-2</v>
          </cell>
          <cell r="W90">
            <v>16.467422918874529</v>
          </cell>
          <cell r="X90">
            <v>5.2876712328767228E-2</v>
          </cell>
          <cell r="Y90">
            <v>17.290794064818254</v>
          </cell>
          <cell r="Z90">
            <v>4.9999999999999822E-2</v>
          </cell>
          <cell r="AA90">
            <v>18.155333768059169</v>
          </cell>
          <cell r="AB90">
            <v>5.0000000000000044E-2</v>
          </cell>
          <cell r="AC90">
            <v>19.011015482537367</v>
          </cell>
          <cell r="AD90">
            <v>4.7131147540983687E-2</v>
          </cell>
          <cell r="AE90">
            <v>20.016255479285235</v>
          </cell>
          <cell r="AF90">
            <v>5.2876712328767228E-2</v>
          </cell>
        </row>
        <row r="91">
          <cell r="C91">
            <v>91896.58952457695</v>
          </cell>
          <cell r="E91">
            <v>80026.163792640349</v>
          </cell>
          <cell r="F91">
            <v>-0.12917155895934485</v>
          </cell>
          <cell r="G91">
            <v>77630.888763197581</v>
          </cell>
          <cell r="H91">
            <v>-2.9931148963347587E-2</v>
          </cell>
          <cell r="I91">
            <v>77630.888763197596</v>
          </cell>
          <cell r="J91">
            <v>0</v>
          </cell>
          <cell r="K91">
            <v>0</v>
          </cell>
          <cell r="L91">
            <v>-1</v>
          </cell>
          <cell r="M91">
            <v>43.606201057433509</v>
          </cell>
          <cell r="N91" t="e">
            <v>#DIV/0!</v>
          </cell>
          <cell r="O91">
            <v>46.090623033691458</v>
          </cell>
          <cell r="P91">
            <v>5.6974052222199534E-2</v>
          </cell>
          <cell r="Q91">
            <v>45.474643491603956</v>
          </cell>
          <cell r="R91">
            <v>-1.3364530603919844E-2</v>
          </cell>
          <cell r="S91">
            <v>46.462683415623012</v>
          </cell>
          <cell r="T91">
            <v>2.1727271467262277E-2</v>
          </cell>
          <cell r="U91">
            <v>47.329062810575813</v>
          </cell>
          <cell r="V91">
            <v>1.8646779119552148E-2</v>
          </cell>
          <cell r="W91">
            <v>50.374281976395039</v>
          </cell>
          <cell r="X91">
            <v>6.4341421211044247E-2</v>
          </cell>
          <cell r="Y91">
            <v>53.571133256365194</v>
          </cell>
          <cell r="Z91">
            <v>6.3461972152142554E-2</v>
          </cell>
          <cell r="AA91">
            <v>56.975296703014415</v>
          </cell>
          <cell r="AB91">
            <v>6.3544734630842425E-2</v>
          </cell>
          <cell r="AC91">
            <v>60.548375822939477</v>
          </cell>
          <cell r="AD91">
            <v>6.2712777759629024E-2</v>
          </cell>
          <cell r="AE91">
            <v>64.461231043515497</v>
          </cell>
          <cell r="AF91">
            <v>6.4623619831162937E-2</v>
          </cell>
        </row>
        <row r="92">
          <cell r="C92">
            <v>0</v>
          </cell>
          <cell r="E92">
            <v>0</v>
          </cell>
          <cell r="F92" t="e">
            <v>#DIV/0!</v>
          </cell>
          <cell r="G92">
            <v>0</v>
          </cell>
          <cell r="H92" t="e">
            <v>#DIV/0!</v>
          </cell>
          <cell r="I92">
            <v>0</v>
          </cell>
          <cell r="J92" t="e">
            <v>#DIV/0!</v>
          </cell>
          <cell r="K92">
            <v>0</v>
          </cell>
          <cell r="L92" t="e">
            <v>#DIV/0!</v>
          </cell>
          <cell r="M92">
            <v>0.22797166768114058</v>
          </cell>
          <cell r="N92" t="e">
            <v>#DIV/0!</v>
          </cell>
          <cell r="O92">
            <v>0.24002605997222556</v>
          </cell>
          <cell r="P92">
            <v>5.2876712328767228E-2</v>
          </cell>
          <cell r="Q92">
            <v>0.25202736297083683</v>
          </cell>
          <cell r="R92">
            <v>5.0000000000000044E-2</v>
          </cell>
          <cell r="S92">
            <v>0.26462873111937874</v>
          </cell>
          <cell r="T92">
            <v>5.0000000000000266E-2</v>
          </cell>
          <cell r="U92">
            <v>0.27710098688934942</v>
          </cell>
          <cell r="V92">
            <v>4.7131147540983465E-2</v>
          </cell>
          <cell r="W92">
            <v>0.29175317605911505</v>
          </cell>
          <cell r="X92">
            <v>5.2876712328767228E-2</v>
          </cell>
          <cell r="Y92">
            <v>0.30634083486207081</v>
          </cell>
          <cell r="Z92">
            <v>5.0000000000000044E-2</v>
          </cell>
          <cell r="AA92">
            <v>0.32165787660517442</v>
          </cell>
          <cell r="AB92">
            <v>5.0000000000000266E-2</v>
          </cell>
          <cell r="AC92">
            <v>0.33681798144517239</v>
          </cell>
          <cell r="AD92">
            <v>4.7131147540983687E-2</v>
          </cell>
          <cell r="AE92">
            <v>0.3546278089572048</v>
          </cell>
          <cell r="AF92">
            <v>5.2876712328767228E-2</v>
          </cell>
        </row>
        <row r="93">
          <cell r="C93">
            <v>0</v>
          </cell>
          <cell r="E93">
            <v>0</v>
          </cell>
          <cell r="F93" t="e">
            <v>#DIV/0!</v>
          </cell>
          <cell r="G93">
            <v>0</v>
          </cell>
          <cell r="H93" t="e">
            <v>#DIV/0!</v>
          </cell>
          <cell r="I93">
            <v>0</v>
          </cell>
          <cell r="J93" t="e">
            <v>#DIV/0!</v>
          </cell>
          <cell r="K93">
            <v>0</v>
          </cell>
          <cell r="L93" t="e">
            <v>#DIV/0!</v>
          </cell>
          <cell r="M93">
            <v>0.71712477573287192</v>
          </cell>
          <cell r="N93" t="e">
            <v>#DIV/0!</v>
          </cell>
          <cell r="O93">
            <v>0.75504397620313057</v>
          </cell>
          <cell r="P93">
            <v>5.2876712328767006E-2</v>
          </cell>
          <cell r="Q93">
            <v>0.79279617501328714</v>
          </cell>
          <cell r="R93">
            <v>5.0000000000000044E-2</v>
          </cell>
          <cell r="S93">
            <v>0.83243598376395156</v>
          </cell>
          <cell r="T93">
            <v>5.0000000000000044E-2</v>
          </cell>
          <cell r="U93">
            <v>0.87166964693315419</v>
          </cell>
          <cell r="V93">
            <v>4.7131147540983687E-2</v>
          </cell>
          <cell r="W93">
            <v>0.91776067209975665</v>
          </cell>
          <cell r="X93">
            <v>5.2876712328767228E-2</v>
          </cell>
          <cell r="Y93">
            <v>0.96364870570474459</v>
          </cell>
          <cell r="Z93">
            <v>5.0000000000000044E-2</v>
          </cell>
          <cell r="AA93">
            <v>1.0118311409899818</v>
          </cell>
          <cell r="AB93">
            <v>5.0000000000000044E-2</v>
          </cell>
          <cell r="AC93">
            <v>1.0595199037825425</v>
          </cell>
          <cell r="AD93">
            <v>4.7131147540983687E-2</v>
          </cell>
          <cell r="AE93">
            <v>1.1155438329414551</v>
          </cell>
          <cell r="AF93">
            <v>5.2876712328767228E-2</v>
          </cell>
        </row>
        <row r="94">
          <cell r="C94">
            <v>0</v>
          </cell>
          <cell r="E94">
            <v>0</v>
          </cell>
          <cell r="F94" t="e">
            <v>#DIV/0!</v>
          </cell>
          <cell r="G94">
            <v>0</v>
          </cell>
          <cell r="H94" t="e">
            <v>#DIV/0!</v>
          </cell>
          <cell r="I94">
            <v>0</v>
          </cell>
          <cell r="J94" t="e">
            <v>#DIV/0!</v>
          </cell>
          <cell r="K94">
            <v>0</v>
          </cell>
          <cell r="L94" t="e">
            <v>#DIV/0!</v>
          </cell>
          <cell r="M94">
            <v>0</v>
          </cell>
          <cell r="N94" t="e">
            <v>#DIV/0!</v>
          </cell>
          <cell r="O94">
            <v>0</v>
          </cell>
          <cell r="P94" t="e">
            <v>#DIV/0!</v>
          </cell>
          <cell r="Q94">
            <v>0</v>
          </cell>
          <cell r="R94" t="e">
            <v>#DIV/0!</v>
          </cell>
          <cell r="S94">
            <v>0</v>
          </cell>
          <cell r="T94" t="e">
            <v>#DIV/0!</v>
          </cell>
          <cell r="U94">
            <v>0</v>
          </cell>
          <cell r="V94" t="e">
            <v>#DIV/0!</v>
          </cell>
          <cell r="W94">
            <v>0</v>
          </cell>
          <cell r="X94" t="e">
            <v>#DIV/0!</v>
          </cell>
          <cell r="Y94">
            <v>0</v>
          </cell>
          <cell r="Z94" t="e">
            <v>#DIV/0!</v>
          </cell>
          <cell r="AA94">
            <v>0</v>
          </cell>
          <cell r="AB94" t="e">
            <v>#DIV/0!</v>
          </cell>
          <cell r="AC94">
            <v>0</v>
          </cell>
          <cell r="AD94" t="e">
            <v>#DIV/0!</v>
          </cell>
          <cell r="AE94">
            <v>0</v>
          </cell>
          <cell r="AF94" t="e">
            <v>#DIV/0!</v>
          </cell>
        </row>
        <row r="95">
          <cell r="C95">
            <v>0</v>
          </cell>
          <cell r="E95">
            <v>0</v>
          </cell>
          <cell r="F95" t="e">
            <v>#DIV/0!</v>
          </cell>
          <cell r="G95">
            <v>0</v>
          </cell>
          <cell r="H95" t="e">
            <v>#DIV/0!</v>
          </cell>
          <cell r="I95">
            <v>0</v>
          </cell>
          <cell r="J95" t="e">
            <v>#DIV/0!</v>
          </cell>
          <cell r="K95">
            <v>0</v>
          </cell>
          <cell r="L95" t="e">
            <v>#DIV/0!</v>
          </cell>
          <cell r="M95">
            <v>4.2891345302393615</v>
          </cell>
          <cell r="N95" t="e">
            <v>#DIV/0!</v>
          </cell>
          <cell r="O95">
            <v>5.006589760752127</v>
          </cell>
          <cell r="P95">
            <v>0.16727272727272724</v>
          </cell>
          <cell r="Q95">
            <v>5.3570510440047761</v>
          </cell>
          <cell r="R95">
            <v>7.0000000000000062E-2</v>
          </cell>
          <cell r="S95">
            <v>5.7320446170851111</v>
          </cell>
          <cell r="T95">
            <v>7.0000000000000062E-2</v>
          </cell>
          <cell r="U95">
            <v>6.1332877402810704</v>
          </cell>
          <cell r="V95">
            <v>7.0000000000000284E-2</v>
          </cell>
          <cell r="W95">
            <v>6.5626178821007439</v>
          </cell>
          <cell r="X95">
            <v>6.999999999999984E-2</v>
          </cell>
          <cell r="Y95">
            <v>7.0220011338477955</v>
          </cell>
          <cell r="Z95">
            <v>6.999999999999984E-2</v>
          </cell>
          <cell r="AA95">
            <v>7.5135412132171435</v>
          </cell>
          <cell r="AB95">
            <v>7.0000000000000284E-2</v>
          </cell>
          <cell r="AC95">
            <v>8.0394890981423437</v>
          </cell>
          <cell r="AD95">
            <v>7.0000000000000062E-2</v>
          </cell>
          <cell r="AE95">
            <v>8.6022533350123105</v>
          </cell>
          <cell r="AF95">
            <v>7.0000000000000284E-2</v>
          </cell>
        </row>
        <row r="97">
          <cell r="C97">
            <v>0</v>
          </cell>
          <cell r="E97">
            <v>0</v>
          </cell>
          <cell r="F97" t="e">
            <v>#DIV/0!</v>
          </cell>
          <cell r="G97">
            <v>0</v>
          </cell>
          <cell r="H97" t="e">
            <v>#DIV/0!</v>
          </cell>
          <cell r="I97">
            <v>0</v>
          </cell>
          <cell r="J97" t="e">
            <v>#DIV/0!</v>
          </cell>
          <cell r="K97" t="e">
            <v>#DIV/0!</v>
          </cell>
          <cell r="L97" t="e">
            <v>#DIV/0!</v>
          </cell>
          <cell r="M97">
            <v>30.095229787234043</v>
          </cell>
          <cell r="N97" t="e">
            <v>#DIV/0!</v>
          </cell>
          <cell r="O97">
            <v>30.591801078723403</v>
          </cell>
          <cell r="P97">
            <v>1.6499999999999959E-2</v>
          </cell>
          <cell r="Q97">
            <v>31.010425725063822</v>
          </cell>
          <cell r="R97">
            <v>1.3684210526315521E-2</v>
          </cell>
          <cell r="S97">
            <v>33.181155525818298</v>
          </cell>
          <cell r="T97">
            <v>7.0000000000000284E-2</v>
          </cell>
          <cell r="U97">
            <v>35.503836412625581</v>
          </cell>
          <cell r="V97">
            <v>7.0000000000000062E-2</v>
          </cell>
          <cell r="W97">
            <v>37.989104961509369</v>
          </cell>
          <cell r="X97">
            <v>6.999999999999984E-2</v>
          </cell>
          <cell r="Y97">
            <v>40.648342308815032</v>
          </cell>
          <cell r="Z97">
            <v>7.0000000000000284E-2</v>
          </cell>
          <cell r="AA97">
            <v>43.493726270432084</v>
          </cell>
          <cell r="AB97">
            <v>7.0000000000000062E-2</v>
          </cell>
          <cell r="AC97">
            <v>46.538287109362336</v>
          </cell>
          <cell r="AD97">
            <v>7.0000000000000062E-2</v>
          </cell>
          <cell r="AE97">
            <v>49.795967207017711</v>
          </cell>
          <cell r="AF97">
            <v>7.0000000000000284E-2</v>
          </cell>
        </row>
        <row r="98">
          <cell r="C98">
            <v>189575.86574711275</v>
          </cell>
          <cell r="E98">
            <v>136213.07239605024</v>
          </cell>
          <cell r="F98">
            <v>-0.28148516236896171</v>
          </cell>
          <cell r="G98">
            <v>124800.26662899152</v>
          </cell>
          <cell r="H98">
            <v>-8.3786420541745676E-2</v>
          </cell>
          <cell r="I98">
            <v>124800.26662899155</v>
          </cell>
          <cell r="J98">
            <v>0</v>
          </cell>
          <cell r="K98" t="e">
            <v>#DIV/0!</v>
          </cell>
          <cell r="L98" t="e">
            <v>#DIV/0!</v>
          </cell>
          <cell r="M98">
            <v>38.992132093085097</v>
          </cell>
          <cell r="N98" t="e">
            <v>#DIV/0!</v>
          </cell>
          <cell r="O98">
            <v>38.940142583627654</v>
          </cell>
          <cell r="P98">
            <v>-1.3333333333331865E-3</v>
          </cell>
          <cell r="Q98">
            <v>38.689813095590054</v>
          </cell>
          <cell r="R98">
            <v>-6.4285714285712281E-3</v>
          </cell>
          <cell r="S98">
            <v>38.213630780567406</v>
          </cell>
          <cell r="T98">
            <v>-1.2307692307692353E-2</v>
          </cell>
          <cell r="U98">
            <v>37.48120285727321</v>
          </cell>
          <cell r="V98">
            <v>-1.9166666666666332E-2</v>
          </cell>
          <cell r="W98">
            <v>40.104887057282326</v>
          </cell>
          <cell r="X98">
            <v>6.999999999999984E-2</v>
          </cell>
          <cell r="Y98">
            <v>42.912229151292088</v>
          </cell>
          <cell r="Z98">
            <v>7.0000000000000062E-2</v>
          </cell>
          <cell r="AA98">
            <v>45.916085191882551</v>
          </cell>
          <cell r="AB98">
            <v>7.0000000000000506E-2</v>
          </cell>
          <cell r="AC98">
            <v>49.130211155314321</v>
          </cell>
          <cell r="AD98">
            <v>6.999999999999984E-2</v>
          </cell>
          <cell r="AE98">
            <v>52.569325936186345</v>
          </cell>
          <cell r="AF98">
            <v>7.0000000000000506E-2</v>
          </cell>
        </row>
        <row r="99">
          <cell r="C99">
            <v>52346.379914857651</v>
          </cell>
          <cell r="E99">
            <v>38606.087673418275</v>
          </cell>
          <cell r="F99">
            <v>-0.26248791728842025</v>
          </cell>
          <cell r="G99">
            <v>30151.607149845964</v>
          </cell>
          <cell r="H99">
            <v>-0.21899345499838185</v>
          </cell>
          <cell r="I99">
            <v>30151.607149845968</v>
          </cell>
          <cell r="J99">
            <v>0</v>
          </cell>
          <cell r="K99" t="e">
            <v>#DIV/0!</v>
          </cell>
          <cell r="L99" t="e">
            <v>#DIV/0!</v>
          </cell>
          <cell r="M99">
            <v>16.896590573670213</v>
          </cell>
          <cell r="N99" t="e">
            <v>#DIV/0!</v>
          </cell>
          <cell r="O99">
            <v>15.297913157853721</v>
          </cell>
          <cell r="P99">
            <v>-9.4615384615384768E-2</v>
          </cell>
          <cell r="Q99">
            <v>13.392627610011941</v>
          </cell>
          <cell r="R99">
            <v>-0.1245454545454544</v>
          </cell>
          <cell r="S99">
            <v>14.330111542712778</v>
          </cell>
          <cell r="T99">
            <v>7.0000000000000062E-2</v>
          </cell>
          <cell r="U99">
            <v>15.333219350702675</v>
          </cell>
          <cell r="V99">
            <v>7.0000000000000284E-2</v>
          </cell>
          <cell r="W99">
            <v>16.406544705251861</v>
          </cell>
          <cell r="X99">
            <v>6.999999999999984E-2</v>
          </cell>
          <cell r="Y99">
            <v>17.55500283461949</v>
          </cell>
          <cell r="Z99">
            <v>6.999999999999984E-2</v>
          </cell>
          <cell r="AA99">
            <v>18.78385303304286</v>
          </cell>
          <cell r="AB99">
            <v>7.0000000000000284E-2</v>
          </cell>
          <cell r="AC99">
            <v>20.098722745355857</v>
          </cell>
          <cell r="AD99">
            <v>6.999999999999984E-2</v>
          </cell>
          <cell r="AE99">
            <v>21.505633337530778</v>
          </cell>
          <cell r="AF99">
            <v>7.0000000000000506E-2</v>
          </cell>
        </row>
        <row r="100">
          <cell r="C100">
            <v>0</v>
          </cell>
          <cell r="E100">
            <v>0</v>
          </cell>
          <cell r="F100" t="e">
            <v>#DIV/0!</v>
          </cell>
          <cell r="G100">
            <v>0</v>
          </cell>
          <cell r="H100" t="e">
            <v>#DIV/0!</v>
          </cell>
          <cell r="I100">
            <v>0</v>
          </cell>
          <cell r="J100" t="e">
            <v>#DIV/0!</v>
          </cell>
          <cell r="K100" t="e">
            <v>#DIV/0!</v>
          </cell>
          <cell r="L100" t="e">
            <v>#DIV/0!</v>
          </cell>
          <cell r="M100">
            <v>0</v>
          </cell>
          <cell r="N100" t="e">
            <v>#DIV/0!</v>
          </cell>
          <cell r="O100">
            <v>0</v>
          </cell>
          <cell r="P100" t="e">
            <v>#DIV/0!</v>
          </cell>
          <cell r="Q100">
            <v>0</v>
          </cell>
          <cell r="R100" t="e">
            <v>#DIV/0!</v>
          </cell>
          <cell r="S100">
            <v>0</v>
          </cell>
          <cell r="T100" t="e">
            <v>#DIV/0!</v>
          </cell>
          <cell r="U100">
            <v>0</v>
          </cell>
          <cell r="V100" t="e">
            <v>#DIV/0!</v>
          </cell>
          <cell r="W100">
            <v>0</v>
          </cell>
          <cell r="X100" t="e">
            <v>#DIV/0!</v>
          </cell>
          <cell r="Y100">
            <v>0</v>
          </cell>
          <cell r="Z100" t="e">
            <v>#DIV/0!</v>
          </cell>
          <cell r="AA100">
            <v>0</v>
          </cell>
          <cell r="AB100" t="e">
            <v>#DIV/0!</v>
          </cell>
          <cell r="AC100">
            <v>0</v>
          </cell>
          <cell r="AD100" t="e">
            <v>#DIV/0!</v>
          </cell>
          <cell r="AE100">
            <v>0</v>
          </cell>
          <cell r="AF100" t="e">
            <v>#DIV/0!</v>
          </cell>
        </row>
        <row r="101">
          <cell r="C101">
            <v>0</v>
          </cell>
          <cell r="E101">
            <v>0</v>
          </cell>
          <cell r="F101" t="e">
            <v>#DIV/0!</v>
          </cell>
          <cell r="G101">
            <v>0</v>
          </cell>
          <cell r="H101" t="e">
            <v>#DIV/0!</v>
          </cell>
          <cell r="I101">
            <v>0</v>
          </cell>
          <cell r="J101" t="e">
            <v>#DIV/0!</v>
          </cell>
          <cell r="K101" t="e">
            <v>#DIV/0!</v>
          </cell>
          <cell r="L101" t="e">
            <v>#DIV/0!</v>
          </cell>
          <cell r="M101">
            <v>23.395279255851058</v>
          </cell>
          <cell r="N101" t="e">
            <v>#DIV/0!</v>
          </cell>
          <cell r="O101">
            <v>22.579649314671048</v>
          </cell>
          <cell r="P101">
            <v>-3.4863013698629985E-2</v>
          </cell>
          <cell r="Q101">
            <v>23.708631780404602</v>
          </cell>
          <cell r="R101">
            <v>5.0000000000000044E-2</v>
          </cell>
          <cell r="S101">
            <v>24.894063369424831</v>
          </cell>
          <cell r="T101">
            <v>5.0000000000000044E-2</v>
          </cell>
          <cell r="U101">
            <v>26.067349142983794</v>
          </cell>
          <cell r="V101">
            <v>4.7131147540983909E-2</v>
          </cell>
          <cell r="W101">
            <v>27.44570486479088</v>
          </cell>
          <cell r="X101">
            <v>5.2876712328767006E-2</v>
          </cell>
          <cell r="Y101">
            <v>28.817990108030425</v>
          </cell>
          <cell r="Z101">
            <v>5.0000000000000044E-2</v>
          </cell>
          <cell r="AA101">
            <v>30.258889613431947</v>
          </cell>
          <cell r="AB101">
            <v>5.0000000000000044E-2</v>
          </cell>
          <cell r="AC101">
            <v>31.685025804228946</v>
          </cell>
          <cell r="AD101">
            <v>4.7131147540983687E-2</v>
          </cell>
          <cell r="AE101">
            <v>33.360425798808727</v>
          </cell>
          <cell r="AF101">
            <v>5.2876712328767228E-2</v>
          </cell>
        </row>
        <row r="102">
          <cell r="C102">
            <v>241922.2456619704</v>
          </cell>
          <cell r="E102">
            <v>174819.16006946852</v>
          </cell>
          <cell r="F102">
            <v>-0.27737459781297957</v>
          </cell>
          <cell r="G102">
            <v>154951.8737788375</v>
          </cell>
          <cell r="H102">
            <v>-0.11364478746343532</v>
          </cell>
          <cell r="I102">
            <v>154951.87377883753</v>
          </cell>
          <cell r="J102">
            <v>0</v>
          </cell>
          <cell r="K102" t="e">
            <v>#DIV/0!</v>
          </cell>
          <cell r="L102" t="e">
            <v>#DIV/0!</v>
          </cell>
          <cell r="M102">
            <v>79.284001922606379</v>
          </cell>
          <cell r="N102" t="e">
            <v>#DIV/0!</v>
          </cell>
          <cell r="O102">
            <v>76.817705056152434</v>
          </cell>
          <cell r="P102">
            <v>-3.1107118796317001E-2</v>
          </cell>
          <cell r="Q102">
            <v>75.791072486006598</v>
          </cell>
          <cell r="R102">
            <v>-1.3364530603919844E-2</v>
          </cell>
          <cell r="S102">
            <v>77.437805692705027</v>
          </cell>
          <cell r="T102">
            <v>2.1727271467262499E-2</v>
          </cell>
          <cell r="U102">
            <v>78.881771350959681</v>
          </cell>
          <cell r="V102">
            <v>1.8646779119551926E-2</v>
          </cell>
          <cell r="W102">
            <v>83.95713662732507</v>
          </cell>
          <cell r="X102">
            <v>6.4341421211044469E-2</v>
          </cell>
          <cell r="Y102">
            <v>89.285222093941996</v>
          </cell>
          <cell r="Z102">
            <v>6.3461972152142554E-2</v>
          </cell>
          <cell r="AA102">
            <v>94.958827838357365</v>
          </cell>
          <cell r="AB102">
            <v>6.3544734630842425E-2</v>
          </cell>
          <cell r="AC102">
            <v>100.91395970489913</v>
          </cell>
          <cell r="AD102">
            <v>6.2712777759628802E-2</v>
          </cell>
          <cell r="AE102">
            <v>107.43538507252583</v>
          </cell>
          <cell r="AF102">
            <v>6.4623619831162937E-2</v>
          </cell>
        </row>
      </sheetData>
      <sheetData sheetId="2" refreshError="1">
        <row r="5">
          <cell r="I5" t="str">
            <v>VALUATION DATE</v>
          </cell>
        </row>
        <row r="6">
          <cell r="G6" t="str">
            <v>VALUATION DATE</v>
          </cell>
          <cell r="H6">
            <v>35246</v>
          </cell>
          <cell r="I6" t="str">
            <v>AMOUNTS SHOWN IN</v>
          </cell>
        </row>
        <row r="7">
          <cell r="E7" t="str">
            <v>(ACTUAL DRAFT)</v>
          </cell>
          <cell r="G7" t="str">
            <v>AMOUNTS SHOWN IN</v>
          </cell>
          <cell r="H7" t="str">
            <v>US $</v>
          </cell>
          <cell r="I7" t="str">
            <v>(ANNUALISED)</v>
          </cell>
        </row>
        <row r="8"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</row>
        <row r="9"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</row>
        <row r="10">
          <cell r="D10">
            <v>7071.0943068469987</v>
          </cell>
          <cell r="E10">
            <v>51</v>
          </cell>
          <cell r="F10" t="str">
            <v>Fifth Year's Income (in current $)</v>
          </cell>
          <cell r="G10">
            <v>51</v>
          </cell>
          <cell r="H10">
            <v>1095142.6136283358</v>
          </cell>
          <cell r="I10">
            <v>51</v>
          </cell>
        </row>
        <row r="11">
          <cell r="E11">
            <v>330485</v>
          </cell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E12">
            <v>0.45776540603924681</v>
          </cell>
          <cell r="F12">
            <v>0.20508971647702837</v>
          </cell>
          <cell r="G12">
            <v>0.501</v>
          </cell>
          <cell r="H12">
            <v>10429929.653603198</v>
          </cell>
          <cell r="I12">
            <v>0.501</v>
          </cell>
        </row>
        <row r="13"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</row>
        <row r="14">
          <cell r="E14">
            <v>2816162833</v>
          </cell>
          <cell r="G14">
            <v>1485757020.0000002</v>
          </cell>
          <cell r="I14">
            <v>2987841040.2197804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D16">
            <v>0.38650919966484348</v>
          </cell>
          <cell r="E16">
            <v>1703431845</v>
          </cell>
          <cell r="F16" t="str">
            <v>Factor</v>
          </cell>
          <cell r="G16" t="str">
            <v>Currency</v>
          </cell>
          <cell r="H16">
            <v>0.3417480645077477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D24">
            <v>2003</v>
          </cell>
          <cell r="E24">
            <v>1645618.0982559426</v>
          </cell>
          <cell r="F24">
            <v>1.4071004226562505</v>
          </cell>
          <cell r="G24">
            <v>1169510.0589547339</v>
          </cell>
          <cell r="H24">
            <v>2.4759631762948109</v>
          </cell>
          <cell r="I24">
            <v>472345.49776498019</v>
          </cell>
        </row>
        <row r="25">
          <cell r="D25">
            <v>2004</v>
          </cell>
          <cell r="E25">
            <v>1773636.4862079928</v>
          </cell>
          <cell r="F25">
            <v>1.477455443789063</v>
          </cell>
          <cell r="G25">
            <v>1200466.98779582</v>
          </cell>
          <cell r="H25">
            <v>2.7730787574501883</v>
          </cell>
          <cell r="I25">
            <v>432900.43045861222</v>
          </cell>
        </row>
        <row r="26">
          <cell r="D26">
            <v>2005</v>
          </cell>
          <cell r="E26">
            <v>1898871.3973254426</v>
          </cell>
          <cell r="F26">
            <v>1.5513282159785162</v>
          </cell>
          <cell r="G26">
            <v>1224029.4334669276</v>
          </cell>
          <cell r="H26">
            <v>3.1058482083442112</v>
          </cell>
          <cell r="I26">
            <v>394104.7183756227</v>
          </cell>
        </row>
        <row r="27">
          <cell r="D27">
            <v>2006</v>
          </cell>
          <cell r="E27">
            <v>2032949.0352837951</v>
          </cell>
          <cell r="F27">
            <v>1.628894626777442</v>
          </cell>
          <cell r="G27">
            <v>1248054.3565336221</v>
          </cell>
          <cell r="H27">
            <v>3.1058482083442112</v>
          </cell>
          <cell r="I27">
            <v>3653091.8237658981</v>
          </cell>
        </row>
        <row r="28"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9236105.1745358463</v>
          </cell>
        </row>
        <row r="30">
          <cell r="D30" t="str">
            <v>Year</v>
          </cell>
          <cell r="E30" t="str">
            <v xml:space="preserve">Income   </v>
          </cell>
          <cell r="F30" t="str">
            <v xml:space="preserve">Value   </v>
          </cell>
          <cell r="G30" t="str">
            <v xml:space="preserve">Cashflow   </v>
          </cell>
          <cell r="H30" t="str">
            <v>Running</v>
          </cell>
          <cell r="I30">
            <v>2045146526.0769229</v>
          </cell>
        </row>
        <row r="31"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 t="str">
            <v>Yield</v>
          </cell>
          <cell r="I31">
            <v>3390797500.0879121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>
            <v>619825.66879232915</v>
          </cell>
          <cell r="H33">
            <v>6.7372355303514042E-2</v>
          </cell>
        </row>
        <row r="34">
          <cell r="D34">
            <v>1997</v>
          </cell>
          <cell r="E34">
            <v>877089.26469651691</v>
          </cell>
          <cell r="F34">
            <v>0.22856747064444585</v>
          </cell>
          <cell r="G34">
            <v>877089.26469651691</v>
          </cell>
          <cell r="H34">
            <v>9.5335789640925747E-2</v>
          </cell>
          <cell r="I34">
            <v>1167090410.2252748</v>
          </cell>
        </row>
        <row r="35">
          <cell r="D35">
            <v>1998</v>
          </cell>
          <cell r="E35">
            <v>1085474.5250721639</v>
          </cell>
          <cell r="F35">
            <v>6.4781563588362359E-2</v>
          </cell>
          <cell r="G35">
            <v>1085474.5250721639</v>
          </cell>
          <cell r="H35">
            <v>0.11798636142088738</v>
          </cell>
          <cell r="I35">
            <v>281967759.4285714</v>
          </cell>
        </row>
        <row r="36">
          <cell r="D36">
            <v>1999</v>
          </cell>
          <cell r="E36">
            <v>1200733.4320957211</v>
          </cell>
          <cell r="F36">
            <v>0</v>
          </cell>
          <cell r="G36">
            <v>1200733.4320957211</v>
          </cell>
          <cell r="H36">
            <v>0.13051450348866533</v>
          </cell>
          <cell r="I36">
            <v>0</v>
          </cell>
        </row>
        <row r="37">
          <cell r="D37">
            <v>2000</v>
          </cell>
          <cell r="E37">
            <v>1331152.6915065777</v>
          </cell>
          <cell r="F37">
            <v>0</v>
          </cell>
          <cell r="G37">
            <v>1331152.6915065777</v>
          </cell>
          <cell r="H37">
            <v>0.14469050994636715</v>
          </cell>
          <cell r="I37">
            <v>0</v>
          </cell>
        </row>
        <row r="38">
          <cell r="D38">
            <v>2001</v>
          </cell>
          <cell r="E38">
            <v>1425607.7634699894</v>
          </cell>
          <cell r="F38">
            <v>0.29334903423280823</v>
          </cell>
          <cell r="G38">
            <v>1425607.7634699894</v>
          </cell>
          <cell r="H38">
            <v>0.15495736559456408</v>
          </cell>
          <cell r="I38">
            <v>1449058169.6538463</v>
          </cell>
        </row>
        <row r="39">
          <cell r="D39">
            <v>2002</v>
          </cell>
          <cell r="E39">
            <v>1531741.3893936193</v>
          </cell>
          <cell r="F39">
            <v>0.33264893353365843</v>
          </cell>
          <cell r="G39">
            <v>1531741.3893936193</v>
          </cell>
          <cell r="H39">
            <v>0.16649362928191513</v>
          </cell>
          <cell r="I39">
            <v>1941739330.4340658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</row>
        <row r="42">
          <cell r="D42">
            <v>2005</v>
          </cell>
          <cell r="E42">
            <v>1898871.3973254426</v>
          </cell>
          <cell r="F42">
            <v>18481354.866216321</v>
          </cell>
          <cell r="G42">
            <v>20380226.263541762</v>
          </cell>
          <cell r="H42">
            <v>0.20639906492667856</v>
          </cell>
          <cell r="I42">
            <v>315515781.95604396</v>
          </cell>
        </row>
        <row r="43">
          <cell r="D43">
            <v>0</v>
          </cell>
          <cell r="E43">
            <v>0</v>
          </cell>
          <cell r="F43" t="str">
            <v>I.R.R.</v>
          </cell>
          <cell r="G43">
            <v>0.17181969583541559</v>
          </cell>
          <cell r="H43">
            <v>0</v>
          </cell>
          <cell r="I43">
            <v>0</v>
          </cell>
        </row>
        <row r="44"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 t="str">
            <v>SUMMARY</v>
          </cell>
          <cell r="I46">
            <v>0</v>
          </cell>
        </row>
        <row r="47">
          <cell r="D47">
            <v>0</v>
          </cell>
          <cell r="E47">
            <v>0</v>
          </cell>
          <cell r="F47" t="str">
            <v xml:space="preserve">Value  </v>
          </cell>
          <cell r="G47">
            <v>0</v>
          </cell>
          <cell r="H47">
            <v>0</v>
          </cell>
          <cell r="I47">
            <v>0</v>
          </cell>
        </row>
        <row r="48">
          <cell r="D48" t="str">
            <v xml:space="preserve">Yield </v>
          </cell>
          <cell r="E48" t="str">
            <v xml:space="preserve">Value     </v>
          </cell>
          <cell r="F48" t="str">
            <v>Per Rm</v>
          </cell>
          <cell r="G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E49">
            <v>9200000</v>
          </cell>
          <cell r="F49">
            <v>0</v>
          </cell>
          <cell r="G49">
            <v>0</v>
          </cell>
          <cell r="H49" t="str">
            <v xml:space="preserve">Method 1  </v>
          </cell>
          <cell r="I49">
            <v>10429929.653603198</v>
          </cell>
        </row>
        <row r="50">
          <cell r="D50">
            <v>0.11249999999999999</v>
          </cell>
          <cell r="E50">
            <v>9700000</v>
          </cell>
          <cell r="F50">
            <v>190196.07843137256</v>
          </cell>
          <cell r="G50">
            <v>0</v>
          </cell>
          <cell r="H50">
            <v>2</v>
          </cell>
          <cell r="I50">
            <v>9236105.1745358463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D52">
            <v>0.11749999999999999</v>
          </cell>
          <cell r="E52">
            <v>9400000</v>
          </cell>
          <cell r="F52">
            <v>184313.72549019608</v>
          </cell>
          <cell r="G52">
            <v>808668540.5</v>
          </cell>
          <cell r="H52" t="str">
            <v>Adopt 2</v>
          </cell>
          <cell r="I52">
            <v>9236105.1745358463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</row>
        <row r="55">
          <cell r="D55">
            <v>0.125</v>
          </cell>
          <cell r="E55">
            <v>9000000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9200000</v>
          </cell>
        </row>
        <row r="56">
          <cell r="D56">
            <v>0.1275</v>
          </cell>
          <cell r="E56">
            <v>8800000</v>
          </cell>
          <cell r="F56">
            <v>172549.01960784313</v>
          </cell>
          <cell r="G56" t="str">
            <v>AMOUNT</v>
          </cell>
          <cell r="H56" t="str">
            <v>Per Room</v>
          </cell>
          <cell r="I56">
            <v>180392.15686274509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</row>
        <row r="60"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Gmd1"/>
      <sheetName val="Gmd2"/>
      <sheetName val="Sensitif"/>
      <sheetName val="Gmd3"/>
      <sheetName val="Gmd4"/>
      <sheetName val="Gmd5"/>
      <sheetName val="Katar"/>
      <sheetName val="Bab6"/>
      <sheetName val="Sheet1"/>
      <sheetName val="Hal 1"/>
      <sheetName val="TERM OF PAYMENT"/>
      <sheetName val="Sarana"/>
      <sheetName val="Peralatan juli 2009"/>
      <sheetName val="List"/>
      <sheetName val="Hal_1"/>
      <sheetName val="JSiar"/>
      <sheetName val="TBSP (fisik) (2)"/>
      <sheetName val="5 yr val"/>
      <sheetName val="Graphs"/>
      <sheetName val="Input"/>
      <sheetName val="10 yr val"/>
      <sheetName val="Financials"/>
      <sheetName val=" Summ fin."/>
      <sheetName val="NERACA"/>
      <sheetName val="Gmd-e"/>
      <sheetName val="Market Positioning"/>
      <sheetName val="FORM X COST"/>
      <sheetName val="Fixset"/>
      <sheetName val="Data"/>
      <sheetName val="Analisa Nilai Properti"/>
      <sheetName val="Sheet01S"/>
      <sheetName val="Ner-KIE"/>
      <sheetName val="BBM-03"/>
      <sheetName val="LKH"/>
      <sheetName val="Peta _ Denah 6 (2)"/>
      <sheetName val="As"/>
      <sheetName val="PABRIK (2)"/>
      <sheetName val="PO"/>
      <sheetName val="JADI"/>
      <sheetName val="KKTanah "/>
      <sheetName val="Kolom UT"/>
      <sheetName val="prg-old"/>
      <sheetName val="RATE"/>
      <sheetName val="Exc. Rate"/>
      <sheetName val="Inputs"/>
      <sheetName val="UPAH &amp; BAHAN"/>
      <sheetName val="CP TARGET"/>
      <sheetName val="CP PROYEK"/>
      <sheetName val="Valuation"/>
      <sheetName val="Hal_11"/>
      <sheetName val="TERM_OF_PAYMENT"/>
      <sheetName val="Peralatan_juli_2009"/>
      <sheetName val="TBSP_(fisik)_(2)"/>
      <sheetName val="5_yr_val"/>
      <sheetName val="10_yr_val"/>
      <sheetName val="_Summ_fin_"/>
      <sheetName val="Market_Positioning"/>
      <sheetName val="FORM_X_COST"/>
      <sheetName val="Analisa_Nilai_Properti"/>
      <sheetName val="Revenue"/>
      <sheetName val="datasheet"/>
      <sheetName val="B-Ops-KS"/>
      <sheetName val="LCC"/>
      <sheetName val="Prod-_Plasma"/>
      <sheetName val="PUMP"/>
      <sheetName val="Peta___Denah_6_(2)"/>
      <sheetName val="REKAP"/>
      <sheetName val="deposito"/>
      <sheetName val="Hal_12"/>
      <sheetName val="TERM_OF_PAYMENT1"/>
      <sheetName val="Peralatan_juli_20091"/>
      <sheetName val="TBSP_(fisik)_(2)1"/>
      <sheetName val="5_yr_val1"/>
      <sheetName val="10_yr_val1"/>
      <sheetName val="_Summ_fin_1"/>
      <sheetName val="Market_Positioning1"/>
      <sheetName val="FORM_X_COST1"/>
      <sheetName val="Analisa_Nilai_Properti1"/>
      <sheetName val="Peta___Denah_6_(2)1"/>
      <sheetName val="Mar"/>
      <sheetName val="rab_50"/>
      <sheetName val="Asumsi"/>
      <sheetName val="Input-Expected Case"/>
      <sheetName val="RKP PLUMBING"/>
      <sheetName val="FORM-X-1"/>
      <sheetName val="Kolom"/>
      <sheetName val="Analisa"/>
      <sheetName val="Bill of Quantity"/>
      <sheetName val="PileCap"/>
      <sheetName val="TB"/>
      <sheetName val="Primayudha"/>
      <sheetName val="Bill_2"/>
      <sheetName val="SUM"/>
      <sheetName val="Matrix"/>
      <sheetName val="Olah"/>
      <sheetName val="Cvr"/>
      <sheetName val="SM Bgn"/>
      <sheetName val="SM Tnh"/>
      <sheetName val="REG.INV "/>
      <sheetName val="SM-Insan 07"/>
      <sheetName val="Hit"/>
      <sheetName val="Analisa Bangunan"/>
      <sheetName val="Report Tanah"/>
      <sheetName val="Report Bangunan"/>
      <sheetName val="Report Sarana Pelengkap"/>
      <sheetName val="Resume "/>
      <sheetName val="GAMBAR 2"/>
      <sheetName val="Peta"/>
      <sheetName val="JKT"/>
      <sheetName val="fin pro centers"/>
      <sheetName val="HSP"/>
      <sheetName val="KKTanah_"/>
      <sheetName val="PABRIK_(2)"/>
      <sheetName val="Kolom_UT"/>
      <sheetName val="Exc__Rate"/>
      <sheetName val="UPAH_&amp;_BAHAN"/>
      <sheetName val="Investment Valuation"/>
      <sheetName val="Parameter (Jangan di edit)"/>
      <sheetName val="ISIAN"/>
      <sheetName val="PK RM"/>
      <sheetName val="Penjumlahan"/>
      <sheetName val="U-EK"/>
      <sheetName val="Detail-PARENT"/>
      <sheetName val="WBS"/>
      <sheetName val="H-Dasar"/>
      <sheetName val="Analisa-H"/>
      <sheetName val="Rkp-Jdwl"/>
      <sheetName val="Tan"/>
      <sheetName val="RencanaKerja"/>
      <sheetName val="Cadang-Pangian Timur"/>
      <sheetName val="REKAB NON-TANAM"/>
      <sheetName val="rekap harga satuan pek"/>
      <sheetName val="pek. tanah"/>
      <sheetName val="cat"/>
      <sheetName val="PEK.PONDASI"/>
      <sheetName val="pek.dinding"/>
      <sheetName val="Prog Kend. Msn TJE"/>
      <sheetName val="Prog Non Tan New"/>
      <sheetName val="Export"/>
      <sheetName val="bobot"/>
      <sheetName val="Profit Loss"/>
      <sheetName val="Sheet8"/>
      <sheetName val="_x0000__x0000__x0000_"/>
      <sheetName val="exf"/>
      <sheetName val="Instalasi,Kendaraan,Inventaris"/>
      <sheetName val="chemcal"/>
      <sheetName val="droplist"/>
      <sheetName val="Sheet1 (3)"/>
      <sheetName val="DETIL PKS"/>
      <sheetName val="OLDMAP"/>
      <sheetName val="BSHO Report"/>
      <sheetName val="SAT-BHN"/>
      <sheetName val="CMLS"/>
      <sheetName val="RKP_PLUMBING"/>
      <sheetName val="Mesin"/>
      <sheetName val="TON  per Jam"/>
      <sheetName val=""/>
      <sheetName val="Rincian"/>
      <sheetName val="HB "/>
      <sheetName val="PPC"/>
      <sheetName val="_x005f_x0000__x005f_x0000__x005f_x0000_"/>
      <sheetName val="2-asi-00"/>
      <sheetName val="Bag_1"/>
      <sheetName val="Bag_2"/>
      <sheetName val="Bag_9"/>
      <sheetName val="Hal_15"/>
      <sheetName val="TERM_OF_PAYMENT4"/>
      <sheetName val="Peralatan_juli_20094"/>
      <sheetName val="TBSP_(fisik)_(2)4"/>
      <sheetName val="5_yr_val4"/>
      <sheetName val="10_yr_val4"/>
      <sheetName val="_Summ_fin_5"/>
      <sheetName val="Market_Positioning4"/>
      <sheetName val="Analisa_Nilai_Properti4"/>
      <sheetName val="FORM_X_COST4"/>
      <sheetName val="Peta___Denah_6_(2)4"/>
      <sheetName val="KKTanah_3"/>
      <sheetName val="Kolom_UT3"/>
      <sheetName val="PABRIK_(2)3"/>
      <sheetName val="Exc__Rate3"/>
      <sheetName val="RKP_PLUMBING2"/>
      <sheetName val="UPAH_&amp;_BAHAN3"/>
      <sheetName val="CP_TARGET2"/>
      <sheetName val="CP_PROYEK2"/>
      <sheetName val="Bill_of_Quantity2"/>
      <sheetName val="Input-Expected_Case2"/>
      <sheetName val="SM-Insan_072"/>
      <sheetName val="Analisa_Bangunan2"/>
      <sheetName val="Report_Tanah2"/>
      <sheetName val="Report_Bangunan2"/>
      <sheetName val="Report_Sarana_Pelengkap2"/>
      <sheetName val="Resume_2"/>
      <sheetName val="GAMBAR_22"/>
      <sheetName val="fin_pro_centers2"/>
      <sheetName val="REG_INV_2"/>
      <sheetName val="SM_Bgn2"/>
      <sheetName val="SM_Tnh2"/>
      <sheetName val="PK_RM2"/>
      <sheetName val="Parameter_(Jangan_di_edit)2"/>
      <sheetName val="DETIL_PKS2"/>
      <sheetName val="Cadang-Pangian_Timur2"/>
      <sheetName val="REKAB_NON-TANAM2"/>
      <sheetName val="rekap_harga_satuan_pek2"/>
      <sheetName val="pek__tanah2"/>
      <sheetName val="PEK_PONDASI2"/>
      <sheetName val="pek_dinding2"/>
      <sheetName val="Prog_Kend__Msn_TJE2"/>
      <sheetName val="Prog_Non_Tan_New2"/>
      <sheetName val="Hal_13"/>
      <sheetName val="TERM_OF_PAYMENT2"/>
      <sheetName val="Peralatan_juli_20092"/>
      <sheetName val="TBSP_(fisik)_(2)2"/>
      <sheetName val="5_yr_val2"/>
      <sheetName val="10_yr_val2"/>
      <sheetName val="_Summ_fin_2"/>
      <sheetName val="Analisa_Nilai_Properti2"/>
      <sheetName val="Market_Positioning2"/>
      <sheetName val="FORM_X_COST2"/>
      <sheetName val="Peta___Denah_6_(2)2"/>
      <sheetName val="KKTanah_1"/>
      <sheetName val="PABRIK_(2)1"/>
      <sheetName val="Kolom_UT1"/>
      <sheetName val="Exc__Rate1"/>
      <sheetName val="UPAH_&amp;_BAHAN1"/>
      <sheetName val="CP_TARGET"/>
      <sheetName val="CP_PROYEK"/>
      <sheetName val="Bill_of_Quantity"/>
      <sheetName val="Input-Expected_Case"/>
      <sheetName val="SM-Insan_07"/>
      <sheetName val="Analisa_Bangunan"/>
      <sheetName val="Report_Tanah"/>
      <sheetName val="Report_Bangunan"/>
      <sheetName val="Report_Sarana_Pelengkap"/>
      <sheetName val="Resume_"/>
      <sheetName val="GAMBAR_2"/>
      <sheetName val="fin_pro_centers"/>
      <sheetName val="PK_RM"/>
      <sheetName val="Parameter_(Jangan_di_edit)"/>
      <sheetName val="REG_INV_"/>
      <sheetName val="SM_Bgn"/>
      <sheetName val="SM_Tnh"/>
      <sheetName val="DETIL_PKS"/>
      <sheetName val="Cadang-Pangian_Timur"/>
      <sheetName val="REKAB_NON-TANAM"/>
      <sheetName val="rekap_harga_satuan_pek"/>
      <sheetName val="pek__tanah"/>
      <sheetName val="PEK_PONDASI"/>
      <sheetName val="pek_dinding"/>
      <sheetName val="Prog_Kend__Msn_TJE"/>
      <sheetName val="Prog_Non_Tan_New"/>
      <sheetName val="Hal_14"/>
      <sheetName val="TERM_OF_PAYMENT3"/>
      <sheetName val="Peralatan_juli_20093"/>
      <sheetName val="TBSP_(fisik)_(2)3"/>
      <sheetName val="5_yr_val3"/>
      <sheetName val="10_yr_val3"/>
      <sheetName val="_Summ_fin_3"/>
      <sheetName val="Analisa_Nilai_Properti3"/>
      <sheetName val="Market_Positioning3"/>
      <sheetName val="FORM_X_COST3"/>
      <sheetName val="Peta___Denah_6_(2)3"/>
      <sheetName val="KKTanah_2"/>
      <sheetName val="PABRIK_(2)2"/>
      <sheetName val="Kolom_UT2"/>
      <sheetName val="Exc__Rate2"/>
      <sheetName val="RKP_PLUMBING1"/>
      <sheetName val="UPAH_&amp;_BAHAN2"/>
      <sheetName val="CP_TARGET1"/>
      <sheetName val="CP_PROYEK1"/>
      <sheetName val="Bill_of_Quantity1"/>
      <sheetName val="Input-Expected_Case1"/>
      <sheetName val="SM-Insan_071"/>
      <sheetName val="Analisa_Bangunan1"/>
      <sheetName val="Report_Tanah1"/>
      <sheetName val="Report_Bangunan1"/>
      <sheetName val="Report_Sarana_Pelengkap1"/>
      <sheetName val="Resume_1"/>
      <sheetName val="GAMBAR_21"/>
      <sheetName val="fin_pro_centers1"/>
      <sheetName val="PK_RM1"/>
      <sheetName val="Parameter_(Jangan_di_edit)1"/>
      <sheetName val="REG_INV_1"/>
      <sheetName val="SM_Bgn1"/>
      <sheetName val="SM_Tnh1"/>
      <sheetName val="DETIL_PKS1"/>
      <sheetName val="Cadang-Pangian_Timur1"/>
      <sheetName val="REKAB_NON-TANAM1"/>
      <sheetName val="rekap_harga_satuan_pek1"/>
      <sheetName val="pek__tanah1"/>
      <sheetName val="PEK_PONDASI1"/>
      <sheetName val="pek_dinding1"/>
      <sheetName val="Prog_Kend__Msn_TJE1"/>
      <sheetName val="Prog_Non_Tan_New1"/>
      <sheetName val="_Summ_fin_4"/>
      <sheetName val="_Summ_fin_6"/>
      <sheetName val="Hal_16"/>
      <sheetName val="TERM_OF_PAYMENT5"/>
      <sheetName val="Peralatan_juli_20095"/>
      <sheetName val="TBSP_(fisik)_(2)5"/>
      <sheetName val="5_yr_val5"/>
      <sheetName val="10_yr_val5"/>
      <sheetName val="_Summ_fin_7"/>
      <sheetName val="Market_Positioning5"/>
      <sheetName val="Analisa_Nilai_Properti5"/>
      <sheetName val="FORM_X_COST5"/>
      <sheetName val="Peta___Denah_6_(2)5"/>
      <sheetName val="KKTanah_4"/>
      <sheetName val="Kolom_UT4"/>
      <sheetName val="PABRIK_(2)4"/>
      <sheetName val="Exc__Rate4"/>
      <sheetName val="RKP_PLUMBING3"/>
      <sheetName val="UPAH_&amp;_BAHAN4"/>
      <sheetName val="CP_TARGET3"/>
      <sheetName val="CP_PROYEK3"/>
      <sheetName val="Bill_of_Quantity3"/>
      <sheetName val="Input-Expected_Case3"/>
      <sheetName val="SM-Insan_073"/>
      <sheetName val="Analisa_Bangunan3"/>
      <sheetName val="Report_Tanah3"/>
      <sheetName val="Report_Bangunan3"/>
      <sheetName val="Report_Sarana_Pelengkap3"/>
      <sheetName val="Resume_3"/>
      <sheetName val="GAMBAR_23"/>
      <sheetName val="fin_pro_centers3"/>
      <sheetName val="REG_INV_3"/>
      <sheetName val="SM_Bgn3"/>
      <sheetName val="SM_Tnh3"/>
      <sheetName val="PK_RM3"/>
      <sheetName val="Parameter_(Jangan_di_edit)3"/>
      <sheetName val="DETIL_PKS3"/>
      <sheetName val="Cadang-Pangian_Timur3"/>
      <sheetName val="REKAB_NON-TANAM3"/>
      <sheetName val="rekap_harga_satuan_pek3"/>
      <sheetName val="pek__tanah3"/>
      <sheetName val="PEK_PONDASI3"/>
      <sheetName val="pek_dinding3"/>
      <sheetName val="Prog_Kend__Msn_TJE3"/>
      <sheetName val="Prog_Non_Tan_New3"/>
      <sheetName val="RUKO TYPE 1"/>
      <sheetName val="Rinci-Biaya"/>
      <sheetName val="Rinci-Pendapatan"/>
      <sheetName val="BCT"/>
      <sheetName val="PT.GENTA"/>
      <sheetName val="Harga Satuan"/>
      <sheetName val="HARGA ALAT &amp; BAHAN"/>
      <sheetName val="Ring"/>
      <sheetName val="analisa tea"/>
      <sheetName val="bill_8 Ceiling mb"/>
      <sheetName val="BQ-E20-02(Rp)"/>
      <sheetName val="pek tanah utk irigasi"/>
      <sheetName val="Bahan"/>
      <sheetName val="BY6"/>
      <sheetName val="Val-sum"/>
      <sheetName val="Comps"/>
      <sheetName val="cost recovery"/>
      <sheetName val="Cover"/>
      <sheetName val="ocean voyage"/>
      <sheetName val="OE"/>
      <sheetName val="Premi Iuran"/>
      <sheetName val=" 45KVA-1"/>
      <sheetName val="P04-02"/>
      <sheetName val="ESCON"/>
      <sheetName val="I-KAMAR"/>
      <sheetName val="RESIDU-3"/>
      <sheetName val="BGN"/>
      <sheetName val="XXXXXXXXXXXX"/>
      <sheetName val="BUT DKI 2018"/>
      <sheetName val="___"/>
      <sheetName val="_x005f_x0000__x005f_x0000__x005"/>
      <sheetName val="_x005f_x005f_x005f_x0000__x005f_x005f_x005f_x0000__x005"/>
      <sheetName val="datateknis"/>
      <sheetName val="Des"/>
      <sheetName val="Analisa Harga"/>
      <sheetName val="Summary"/>
      <sheetName val="Noodles (assumptions)"/>
      <sheetName val="Cutleries"/>
      <sheetName val="upah"/>
      <sheetName val="ANALISA PEK.UMUM"/>
      <sheetName val="BEKASI"/>
      <sheetName val="FASILITAS"/>
      <sheetName val="Add-trans"/>
      <sheetName val="S-2"/>
      <sheetName val="Pro-Base"/>
      <sheetName val="S-1"/>
      <sheetName val="HARGA"/>
      <sheetName val="Add-rev"/>
      <sheetName val="Exist"/>
      <sheetName val="Tot"/>
      <sheetName val="Tranponder"/>
      <sheetName val="DAF-1"/>
      <sheetName val="FINISHING"/>
      <sheetName val="PLUMBING"/>
      <sheetName val="STRUKTUR"/>
      <sheetName val="AC"/>
      <sheetName val="Cash-print"/>
      <sheetName val="Tanaman"/>
      <sheetName val="rab lt 2 bo"/>
      <sheetName val="Umur Ekonomis"/>
      <sheetName val="harsat"/>
      <sheetName val="351BQMCN"/>
      <sheetName val="Mapping Kode"/>
      <sheetName val="Cashflow"/>
      <sheetName val="Sat-Tan"/>
      <sheetName val="Infrastruktur"/>
      <sheetName val="translate"/>
      <sheetName val="Karung"/>
      <sheetName val="Assump"/>
      <sheetName val="LOADDAT"/>
      <sheetName val="Hrg.Sat"/>
      <sheetName val="H.Satuan"/>
      <sheetName val="BAG-2"/>
      <sheetName val="AOP-SK"/>
      <sheetName val="TAN-COST"/>
      <sheetName val="B-BS"/>
      <sheetName val="INPUT HARGA"/>
      <sheetName val="NAME"/>
      <sheetName val="???"/>
      <sheetName val="HALAMAN 1-60"/>
      <sheetName val="AT"/>
      <sheetName val="REKAP OMZET KAPAL"/>
      <sheetName val="Bang-Non-St"/>
      <sheetName val="Investment_Valuation"/>
      <sheetName val="BSHO_Report"/>
      <sheetName val="PT_GENTA"/>
      <sheetName val="Harga_Satuan"/>
      <sheetName val="Hrg_Sat"/>
      <sheetName val="Profit_Loss"/>
      <sheetName val="DATA LTW"/>
      <sheetName val="Bank"/>
      <sheetName val="Sg-4.1"/>
      <sheetName val="KAS $"/>
      <sheetName val="."/>
      <sheetName val="NORMA"/>
      <sheetName val="MacPro"/>
      <sheetName val="e-t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21"/>
      <sheetName val="data (2)"/>
      <sheetName val="PC-1"/>
      <sheetName val="SSP-1"/>
      <sheetName val="Wil 1"/>
      <sheetName val="OWP Farm"/>
      <sheetName val="Scorecard ER - HRBP"/>
      <sheetName val="#REF!"/>
      <sheetName val="2.1"/>
      <sheetName val="1.1"/>
      <sheetName val="KK"/>
      <sheetName val="Hutang"/>
      <sheetName val="DCF_VDF"/>
      <sheetName val="NOPAT_VDF"/>
      <sheetName val="Invested capital_VDF"/>
      <sheetName val="PV of Op Leases_VDF"/>
      <sheetName val="Income Statement_VDF"/>
      <sheetName val="WACC_VDF"/>
      <sheetName val="Hatchery TOR"/>
      <sheetName val="Price"/>
      <sheetName val="Usul Pnn"/>
      <sheetName val="tabel"/>
      <sheetName val="PC_1"/>
      <sheetName val="PC_2"/>
      <sheetName val="ASSUM-COMB-Prop"/>
      <sheetName val="Assumption"/>
      <sheetName val="Action Plan"/>
      <sheetName val="rumusas"/>
      <sheetName val="#REF"/>
      <sheetName val="tab"/>
      <sheetName val="Budget 2002"/>
      <sheetName val="tr-28202"/>
      <sheetName val="Kode Akun"/>
      <sheetName val="Kode Bantu"/>
      <sheetName val="kumpulan"/>
      <sheetName val="BQ_E20_02_Rp_"/>
      <sheetName val="PLL"/>
      <sheetName val="Asumsi Harga"/>
      <sheetName val="Nilai Bibitan "/>
      <sheetName val="A"/>
      <sheetName val="PRLKP BNGN"/>
      <sheetName val="TBS"/>
      <sheetName val="Bill rekap"/>
      <sheetName val="HARSAT_BAH"/>
      <sheetName val="Agregat Halus &amp; Kasar"/>
      <sheetName val="villa"/>
      <sheetName val="January"/>
      <sheetName val="Q-PC1"/>
      <sheetName val="Q-PC2"/>
      <sheetName val="CIPA"/>
      <sheetName val="Sale-Leaseback (2)"/>
      <sheetName val="Mobilisasi"/>
      <sheetName val="PP"/>
      <sheetName val="2002"/>
      <sheetName val="IC."/>
      <sheetName val="2011"/>
      <sheetName val="UMGR-KPR"/>
      <sheetName val="BTB 2018"/>
      <sheetName val="LBO_MAN"/>
      <sheetName val="Variables"/>
      <sheetName val="Key"/>
      <sheetName val="Metodology (2)"/>
      <sheetName val="RT"/>
      <sheetName val="budgetsched1-17"/>
      <sheetName val="BOQ"/>
      <sheetName val="5-ALAT(1)"/>
      <sheetName val="4-Basic Price"/>
      <sheetName val="D7(1)"/>
      <sheetName val="PETUNJUK"/>
      <sheetName val="IKK 201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Assumption"/>
      <sheetName val="Revmari"/>
      <sheetName val="Commsize"/>
      <sheetName val="Fixset"/>
      <sheetName val="Amort"/>
      <sheetName val="Capex"/>
      <sheetName val="Financing"/>
      <sheetName val="Loan"/>
      <sheetName val="Timedepo"/>
      <sheetName val="IS"/>
      <sheetName val="BS"/>
      <sheetName val="CF"/>
      <sheetName val="Valuation"/>
      <sheetName val="Sensitivity"/>
      <sheetName val="Financials"/>
      <sheetName val="10 yr val"/>
      <sheetName val="Input"/>
      <sheetName val="LIST"/>
      <sheetName val="JSiar"/>
      <sheetName val="cost recovery"/>
      <sheetName val="8LT 12"/>
      <sheetName val="Revenue"/>
      <sheetName val="JKT"/>
      <sheetName val="PP"/>
      <sheetName val="As"/>
      <sheetName val="NERACA"/>
      <sheetName val="Gaji"/>
      <sheetName val="BBM-03"/>
      <sheetName val="10_yr_val"/>
      <sheetName val="cost_recovery"/>
      <sheetName val="8LT_12"/>
      <sheetName val="5 yr val"/>
      <sheetName val="Graphs"/>
      <sheetName val=" Summ fin."/>
      <sheetName val="Exc. Rate"/>
      <sheetName val="prg-old"/>
      <sheetName val="Scenario"/>
      <sheetName val="BEKASI"/>
      <sheetName val="Sheet1"/>
      <sheetName val="DETIL PKS"/>
      <sheetName val="Gmd3"/>
      <sheetName val="U-EK"/>
      <sheetName val="RINCIAN NRC"/>
      <sheetName val="R-1"/>
      <sheetName val="SAT-BHN"/>
      <sheetName val="Rkp-Jdwl"/>
      <sheetName val="Tan"/>
      <sheetName val="RencanaKerja"/>
      <sheetName val="Market Positioning"/>
      <sheetName val="14.BCT"/>
      <sheetName val="12.IMM"/>
      <sheetName val="17. SARANA"/>
      <sheetName val="HARGA ALAT &amp; BAHAN"/>
      <sheetName val="rab_50"/>
      <sheetName val="HSP"/>
      <sheetName val="B-BS"/>
      <sheetName val="Sheet8"/>
      <sheetName val="TB98,oct99&amp;sap99-WPL"/>
      <sheetName val="A u g"/>
      <sheetName val="mapping2"/>
      <sheetName val="Export"/>
      <sheetName val="RUKO TYPE 1"/>
      <sheetName val="ISIAN"/>
      <sheetName val="Std-Prod KS"/>
      <sheetName val="ANALISA"/>
      <sheetName val="DAFTAR UPAH"/>
      <sheetName val="bill_8 Ceiling mb"/>
      <sheetName val="BQ-E20-02(Rp)"/>
      <sheetName val="FA FISKAL"/>
      <sheetName val="ANALISA ME"/>
      <sheetName val="datateknis"/>
      <sheetName val="Pemadatan Tanah (Jalan)"/>
      <sheetName val="Data SRL"/>
      <sheetName val="Data Prod_Graf"/>
      <sheetName val="RAB2008 Mineral"/>
      <sheetName val="Bgn-Ingg PLANTATION"/>
      <sheetName val="SETTING"/>
      <sheetName val="Detail_Asset"/>
      <sheetName val="ANLS_ BETON R. KELAS"/>
      <sheetName val="Assumptions"/>
      <sheetName val="J u l"/>
      <sheetName val="O c t"/>
      <sheetName val="A p r"/>
      <sheetName val="M a y"/>
      <sheetName val="S e p"/>
      <sheetName val="00 received in 01"/>
      <sheetName val="F e b"/>
      <sheetName val="Per GL J a n"/>
      <sheetName val="J u n"/>
      <sheetName val="M a r"/>
      <sheetName val="RESIDU-3"/>
      <sheetName val="B-Ops-Sawit"/>
      <sheetName val="Inv"/>
      <sheetName val="Biaya-Inv"/>
      <sheetName val="Asumsi"/>
      <sheetName val="Premises"/>
      <sheetName val="GeneralInfo"/>
      <sheetName val="Primayudha"/>
      <sheetName val="ANALISA PEK.UMUM"/>
      <sheetName val="BAHAN"/>
      <sheetName val="PT.GENTA"/>
      <sheetName val="BCT"/>
      <sheetName val="s006-⑤ (1)"/>
      <sheetName val="AA.1.1 BNI"/>
      <sheetName val="TON  per Jam"/>
      <sheetName val="Cash-print"/>
      <sheetName val="Data"/>
      <sheetName val="DCF"/>
      <sheetName val="SATTAN"/>
      <sheetName val="datasheet"/>
      <sheetName val="H.Satuan"/>
      <sheetName val="Ring"/>
      <sheetName val="Rinci-Biaya"/>
      <sheetName val="Rinci-Pendapatan"/>
      <sheetName val="HB "/>
      <sheetName val="Illustrative Value"/>
      <sheetName val="Facilities"/>
      <sheetName val="Stock Price Performance"/>
      <sheetName val="LBO S&amp;U &amp; Cap Table"/>
      <sheetName val="LBO Model"/>
      <sheetName val="Firm Value"/>
      <sheetName val="EPS Analysis"/>
      <sheetName val="ROI Analysis"/>
      <sheetName val="Synergy Analysis"/>
      <sheetName val="10_yr_val1"/>
      <sheetName val="cost_recovery1"/>
      <sheetName val="8LT_121"/>
      <sheetName val="5_yr_val"/>
      <sheetName val="_Summ_fin_"/>
      <sheetName val="Exc__Rate"/>
      <sheetName val="DETIL_PKS"/>
      <sheetName val="Upah"/>
      <sheetName val="SM Bgn"/>
      <sheetName val="SM Tnh"/>
      <sheetName val="Resume"/>
      <sheetName val="Perhit Bangun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BH52"/>
  <sheetViews>
    <sheetView showGridLines="0" tabSelected="1" view="pageBreakPreview" zoomScaleSheetLayoutView="100" workbookViewId="0">
      <selection activeCell="AX10" sqref="AX10"/>
    </sheetView>
  </sheetViews>
  <sheetFormatPr defaultColWidth="1.85546875" defaultRowHeight="11.25" x14ac:dyDescent="0.15"/>
  <cols>
    <col min="1" max="1" width="1.85546875" style="1"/>
    <col min="2" max="2" width="1.85546875" style="1" customWidth="1"/>
    <col min="3" max="3" width="2.7109375" style="1" customWidth="1"/>
    <col min="4" max="4" width="1.28515625" style="1" customWidth="1"/>
    <col min="5" max="5" width="1.85546875" style="1"/>
    <col min="6" max="6" width="1.5703125" style="1" customWidth="1"/>
    <col min="7" max="7" width="1.42578125" style="1" customWidth="1"/>
    <col min="8" max="8" width="1.85546875" style="1"/>
    <col min="9" max="9" width="1.42578125" style="1" customWidth="1"/>
    <col min="10" max="11" width="1.85546875" style="1"/>
    <col min="12" max="12" width="1.42578125" style="1" customWidth="1"/>
    <col min="13" max="13" width="1.85546875" style="1"/>
    <col min="14" max="14" width="1.5703125" style="1" customWidth="1"/>
    <col min="15" max="15" width="1.85546875" style="1"/>
    <col min="16" max="16" width="1.42578125" style="1" customWidth="1"/>
    <col min="17" max="18" width="1.85546875" style="1"/>
    <col min="19" max="19" width="3.28515625" style="1" customWidth="1"/>
    <col min="20" max="20" width="1.42578125" style="1" customWidth="1"/>
    <col min="21" max="21" width="0.85546875" style="1" customWidth="1"/>
    <col min="22" max="23" width="1.85546875" style="1"/>
    <col min="24" max="24" width="1.85546875" style="1" customWidth="1"/>
    <col min="25" max="25" width="1.28515625" style="1" customWidth="1"/>
    <col min="26" max="27" width="1.85546875" style="1" customWidth="1"/>
    <col min="28" max="34" width="1.85546875" style="1"/>
    <col min="35" max="35" width="2.28515625" style="1" customWidth="1"/>
    <col min="36" max="36" width="1.85546875" style="1" customWidth="1"/>
    <col min="37" max="41" width="1.85546875" style="1"/>
    <col min="42" max="47" width="1.85546875" style="1" customWidth="1"/>
    <col min="48" max="48" width="1.85546875" style="1"/>
    <col min="49" max="49" width="4.7109375" style="1" customWidth="1"/>
    <col min="50" max="50" width="27.140625" style="2" customWidth="1"/>
    <col min="51" max="51" width="4.7109375" style="2" customWidth="1"/>
    <col min="52" max="56" width="8.28515625" style="2" customWidth="1"/>
    <col min="57" max="57" width="21.42578125" style="2" customWidth="1"/>
    <col min="58" max="85" width="4.7109375" style="1" customWidth="1"/>
    <col min="86" max="16384" width="1.85546875" style="1"/>
  </cols>
  <sheetData>
    <row r="2" spans="2:60" ht="4.5" customHeight="1" x14ac:dyDescent="0.15"/>
    <row r="3" spans="2:60" ht="4.5" customHeight="1" x14ac:dyDescent="0.15"/>
    <row r="4" spans="2:60" s="3" customFormat="1" ht="64.5" customHeight="1" x14ac:dyDescent="0.15">
      <c r="AX4" s="4"/>
      <c r="AY4" s="4"/>
      <c r="AZ4" s="4"/>
      <c r="BA4" s="4"/>
      <c r="BB4" s="4"/>
      <c r="BC4" s="4"/>
      <c r="BD4" s="4"/>
      <c r="BE4" s="4"/>
    </row>
    <row r="5" spans="2:60" ht="30.75" x14ac:dyDescent="0.45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5"/>
    </row>
    <row r="6" spans="2:60" ht="5.0999999999999996" customHeight="1" x14ac:dyDescent="0.15">
      <c r="AV6" s="3"/>
    </row>
    <row r="7" spans="2:60" s="15" customFormat="1" ht="12.75" customHeight="1" x14ac:dyDescent="0.15">
      <c r="C7" s="6" t="s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 t="s">
        <v>2</v>
      </c>
      <c r="Y7" s="64" t="s">
        <v>48</v>
      </c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12"/>
      <c r="AX7" s="14"/>
      <c r="AY7" s="14"/>
      <c r="AZ7" s="14"/>
      <c r="BA7" s="14"/>
      <c r="BB7" s="14"/>
      <c r="BC7" s="14"/>
      <c r="BD7" s="14"/>
      <c r="BE7" s="14"/>
    </row>
    <row r="8" spans="2:60" s="15" customFormat="1" ht="12.75" hidden="1" customHeight="1" x14ac:dyDescent="0.15">
      <c r="C8" s="6" t="s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 t="s">
        <v>2</v>
      </c>
      <c r="Y8" s="64" t="s">
        <v>4</v>
      </c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12"/>
      <c r="AX8" s="14"/>
      <c r="AY8" s="14"/>
      <c r="AZ8" s="14"/>
      <c r="BA8" s="14"/>
      <c r="BB8" s="14"/>
      <c r="BC8" s="14"/>
      <c r="BD8" s="14"/>
      <c r="BE8" s="14"/>
    </row>
    <row r="9" spans="2:60" s="15" customFormat="1" ht="12.75" customHeight="1" x14ac:dyDescent="0.15">
      <c r="C9" s="6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 t="s">
        <v>2</v>
      </c>
      <c r="Y9" s="95" t="s">
        <v>41</v>
      </c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X9" s="14"/>
      <c r="AY9" s="14"/>
      <c r="AZ9" s="14"/>
      <c r="BA9" s="14"/>
      <c r="BB9" s="14"/>
      <c r="BC9" s="14"/>
      <c r="BD9" s="14"/>
      <c r="BE9" s="14"/>
    </row>
    <row r="10" spans="2:60" ht="36" customHeight="1" x14ac:dyDescent="0.15">
      <c r="C10" s="9" t="s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6" t="s">
        <v>2</v>
      </c>
      <c r="Y10" s="65" t="s">
        <v>42</v>
      </c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8"/>
      <c r="AV10" s="3"/>
    </row>
    <row r="11" spans="2:60" s="10" customFormat="1" ht="12.75" customHeight="1" x14ac:dyDescent="0.2">
      <c r="C11" s="6" t="s">
        <v>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6" t="s">
        <v>2</v>
      </c>
      <c r="Y11" s="12" t="s">
        <v>8</v>
      </c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X11" s="14"/>
      <c r="AY11" s="14"/>
      <c r="AZ11" s="14"/>
      <c r="BA11" s="14"/>
      <c r="BB11" s="14"/>
      <c r="BC11" s="14"/>
      <c r="BD11" s="14"/>
      <c r="BE11" s="14"/>
      <c r="BF11" s="15"/>
      <c r="BG11" s="15"/>
      <c r="BH11" s="15"/>
    </row>
    <row r="12" spans="2:60" s="15" customFormat="1" ht="12.75" customHeight="1" x14ac:dyDescent="0.15">
      <c r="C12" s="6" t="s">
        <v>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 t="s">
        <v>2</v>
      </c>
      <c r="Y12" s="12" t="s">
        <v>10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X12" s="14"/>
      <c r="AY12" s="14"/>
      <c r="AZ12" s="14"/>
      <c r="BA12" s="14"/>
      <c r="BB12" s="14"/>
      <c r="BC12" s="14"/>
      <c r="BD12" s="14"/>
      <c r="BE12" s="14"/>
    </row>
    <row r="13" spans="2:60" s="15" customFormat="1" ht="12.75" customHeight="1" x14ac:dyDescent="0.15">
      <c r="C13" s="6" t="s">
        <v>11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 t="s">
        <v>2</v>
      </c>
      <c r="Y13" s="64" t="s">
        <v>43</v>
      </c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12"/>
      <c r="AX13" s="14"/>
      <c r="AY13" s="14"/>
      <c r="AZ13" s="14"/>
      <c r="BA13" s="14"/>
      <c r="BB13" s="14"/>
      <c r="BC13" s="14"/>
      <c r="BD13" s="14"/>
      <c r="BE13" s="14"/>
    </row>
    <row r="14" spans="2:60" s="15" customFormat="1" ht="12.75" customHeight="1" x14ac:dyDescent="0.15">
      <c r="C14" s="6" t="s">
        <v>12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 t="s">
        <v>2</v>
      </c>
      <c r="Y14" s="62" t="str">
        <f>Y13</f>
        <v>19 April 2022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12"/>
      <c r="AX14" s="14"/>
      <c r="AY14" s="14"/>
      <c r="AZ14" s="14"/>
      <c r="BA14" s="14"/>
      <c r="BB14" s="14"/>
      <c r="BC14" s="14"/>
      <c r="BD14" s="14"/>
      <c r="BE14" s="14"/>
    </row>
    <row r="15" spans="2:60" s="15" customFormat="1" ht="12.75" customHeight="1" x14ac:dyDescent="0.15">
      <c r="C15" s="6" t="s">
        <v>13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 t="s">
        <v>2</v>
      </c>
      <c r="Y15" s="96" t="s">
        <v>44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7"/>
      <c r="AX15" s="14"/>
      <c r="AY15" s="14"/>
      <c r="AZ15" s="14"/>
      <c r="BA15" s="14"/>
      <c r="BB15" s="14"/>
      <c r="BC15" s="14"/>
      <c r="BD15" s="14"/>
      <c r="BE15" s="14"/>
    </row>
    <row r="16" spans="2:60" s="15" customFormat="1" ht="5.0999999999999996" customHeight="1" x14ac:dyDescent="0.1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7"/>
      <c r="AX16" s="14"/>
      <c r="AY16" s="14"/>
      <c r="AZ16" s="14"/>
      <c r="BA16" s="14"/>
      <c r="BB16" s="14"/>
      <c r="BC16" s="14"/>
      <c r="BD16" s="14"/>
      <c r="BE16" s="14"/>
    </row>
    <row r="17" spans="2:60" s="15" customFormat="1" ht="12.95" customHeight="1" x14ac:dyDescent="0.15">
      <c r="B17" s="18"/>
      <c r="C17" s="66"/>
      <c r="D17" s="66"/>
      <c r="E17" s="68" t="s">
        <v>14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70"/>
      <c r="AB17" s="70"/>
      <c r="AC17" s="70"/>
      <c r="AD17" s="70"/>
      <c r="AE17" s="70"/>
      <c r="AF17" s="70"/>
      <c r="AG17" s="70"/>
      <c r="AH17" s="70"/>
      <c r="AI17" s="70"/>
      <c r="AJ17" s="70" t="s">
        <v>49</v>
      </c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19"/>
      <c r="AX17" s="14"/>
      <c r="AY17" s="14"/>
      <c r="AZ17" s="14"/>
      <c r="BA17" s="14"/>
      <c r="BB17" s="14"/>
      <c r="BC17" s="14"/>
      <c r="BD17" s="14"/>
      <c r="BE17" s="14"/>
    </row>
    <row r="18" spans="2:60" s="22" customFormat="1" ht="12.95" customHeight="1" x14ac:dyDescent="0.25">
      <c r="B18" s="20"/>
      <c r="C18" s="67"/>
      <c r="D18" s="67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1"/>
      <c r="AB18" s="71"/>
      <c r="AC18" s="71"/>
      <c r="AD18" s="71"/>
      <c r="AE18" s="71"/>
      <c r="AF18" s="71"/>
      <c r="AG18" s="71"/>
      <c r="AH18" s="71"/>
      <c r="AI18" s="71"/>
      <c r="AJ18" s="71" t="s">
        <v>50</v>
      </c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21"/>
      <c r="AX18" s="23"/>
      <c r="AY18" s="23"/>
      <c r="AZ18" s="23"/>
      <c r="BA18" s="23"/>
      <c r="BB18" s="23"/>
      <c r="BC18" s="23"/>
      <c r="BD18" s="23"/>
      <c r="BE18" s="23"/>
    </row>
    <row r="19" spans="2:60" s="15" customFormat="1" ht="5.0999999999999996" customHeight="1" x14ac:dyDescent="0.15">
      <c r="C19" s="74"/>
      <c r="D19" s="74"/>
      <c r="Y19" s="24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25"/>
      <c r="AX19" s="14"/>
      <c r="AY19" s="14"/>
      <c r="AZ19" s="14"/>
      <c r="BA19" s="14"/>
      <c r="BB19" s="14"/>
      <c r="BC19" s="14"/>
      <c r="BD19" s="14"/>
      <c r="BE19" s="14"/>
    </row>
    <row r="20" spans="2:60" s="15" customFormat="1" ht="12.75" customHeight="1" x14ac:dyDescent="0.15">
      <c r="C20" s="76" t="s">
        <v>15</v>
      </c>
      <c r="D20" s="77"/>
      <c r="E20" s="61" t="str">
        <f>Y9</f>
        <v xml:space="preserve">Tanah dan Bangunan 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6"/>
      <c r="S20" s="12"/>
      <c r="T20" s="12"/>
      <c r="U20" s="12"/>
      <c r="V20" s="12"/>
      <c r="W20" s="12"/>
      <c r="X20" s="12"/>
      <c r="Y20" s="26"/>
      <c r="Z20" s="12"/>
      <c r="AA20" s="78"/>
      <c r="AB20" s="79"/>
      <c r="AC20" s="79"/>
      <c r="AD20" s="79"/>
      <c r="AE20" s="79"/>
      <c r="AF20" s="79"/>
      <c r="AG20" s="79"/>
      <c r="AH20" s="79"/>
      <c r="AI20" s="79"/>
      <c r="AJ20" s="78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25"/>
      <c r="AX20" s="14">
        <v>91478596178.757706</v>
      </c>
      <c r="AY20" s="14"/>
      <c r="AZ20" s="14"/>
      <c r="BA20" s="14"/>
      <c r="BB20" s="14"/>
      <c r="BC20" s="14"/>
      <c r="BD20" s="14"/>
      <c r="BE20" s="14"/>
    </row>
    <row r="21" spans="2:60" s="15" customFormat="1" ht="35.25" customHeight="1" x14ac:dyDescent="0.15">
      <c r="C21" s="27"/>
      <c r="D21" s="27"/>
      <c r="E21" s="80" t="str">
        <f>Y10</f>
        <v>Jalan Malioboro No. 179, Kelurahan Sosromenduran, Kecamatan Gedong Tengen, Kota Yogyakarta, Provinsi DI Yogyakarta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28"/>
      <c r="AB21" s="28"/>
      <c r="AC21" s="28"/>
      <c r="AD21" s="28"/>
      <c r="AE21" s="28"/>
      <c r="AF21" s="28"/>
      <c r="AG21" s="28"/>
      <c r="AH21" s="28"/>
      <c r="AI21" s="28"/>
      <c r="AJ21" s="29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25"/>
      <c r="AX21" s="14"/>
      <c r="AY21" s="14"/>
      <c r="AZ21" s="14"/>
      <c r="BA21" s="14"/>
      <c r="BB21" s="14"/>
      <c r="BC21" s="14"/>
      <c r="BD21" s="14"/>
      <c r="BE21" s="14"/>
    </row>
    <row r="22" spans="2:60" s="31" customFormat="1" ht="12.75" customHeight="1" x14ac:dyDescent="0.15">
      <c r="C22" s="81"/>
      <c r="D22" s="81"/>
      <c r="E22" s="82" t="s">
        <v>15</v>
      </c>
      <c r="F22" s="83"/>
      <c r="G22" s="32" t="s">
        <v>45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 t="s">
        <v>46</v>
      </c>
      <c r="S22" s="32"/>
      <c r="T22" s="32" t="s">
        <v>2</v>
      </c>
      <c r="U22" s="84">
        <f>[58]Rekap!$F$11</f>
        <v>465</v>
      </c>
      <c r="V22" s="84"/>
      <c r="W22" s="84"/>
      <c r="X22" s="84"/>
      <c r="Y22" s="32" t="s">
        <v>16</v>
      </c>
      <c r="Z22" s="32"/>
      <c r="AA22" s="85"/>
      <c r="AB22" s="85"/>
      <c r="AC22" s="85"/>
      <c r="AD22" s="85"/>
      <c r="AE22" s="85"/>
      <c r="AF22" s="85"/>
      <c r="AG22" s="85"/>
      <c r="AH22" s="85"/>
      <c r="AI22" s="85"/>
      <c r="AJ22" s="72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33"/>
      <c r="AX22" s="34">
        <f>200000*950</f>
        <v>190000000</v>
      </c>
      <c r="AY22" s="14"/>
      <c r="AZ22" s="14"/>
      <c r="BA22" s="14"/>
      <c r="BB22" s="14"/>
      <c r="BC22" s="14"/>
      <c r="BD22" s="14"/>
      <c r="BE22" s="14"/>
      <c r="BF22" s="15"/>
      <c r="BG22" s="15"/>
      <c r="BH22" s="15"/>
    </row>
    <row r="23" spans="2:60" s="31" customFormat="1" ht="12.75" customHeight="1" x14ac:dyDescent="0.15">
      <c r="C23" s="81"/>
      <c r="D23" s="81"/>
      <c r="E23" s="82" t="s">
        <v>15</v>
      </c>
      <c r="F23" s="83"/>
      <c r="G23" s="32" t="s">
        <v>47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 t="s">
        <v>46</v>
      </c>
      <c r="S23" s="32"/>
      <c r="T23" s="32" t="s">
        <v>2</v>
      </c>
      <c r="U23" s="84">
        <f>'[58]Resume 1 Nilai'!$U$25:$X$25</f>
        <v>385.00000000199998</v>
      </c>
      <c r="V23" s="84"/>
      <c r="W23" s="84"/>
      <c r="X23" s="84"/>
      <c r="Y23" s="32" t="s">
        <v>16</v>
      </c>
      <c r="Z23" s="32"/>
      <c r="AA23" s="85"/>
      <c r="AB23" s="85"/>
      <c r="AC23" s="85"/>
      <c r="AD23" s="85"/>
      <c r="AE23" s="85"/>
      <c r="AF23" s="85"/>
      <c r="AG23" s="85"/>
      <c r="AH23" s="85"/>
      <c r="AI23" s="85"/>
      <c r="AJ23" s="72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33"/>
      <c r="AX23" s="34">
        <f>200000*950</f>
        <v>190000000</v>
      </c>
      <c r="AY23" s="14"/>
      <c r="AZ23" s="14"/>
      <c r="BA23" s="14"/>
      <c r="BB23" s="14"/>
      <c r="BC23" s="14"/>
      <c r="BD23" s="14"/>
      <c r="BE23" s="14"/>
      <c r="BF23" s="15"/>
      <c r="BG23" s="15"/>
      <c r="BH23" s="15"/>
    </row>
    <row r="24" spans="2:60" s="15" customFormat="1" ht="17.25" customHeight="1" x14ac:dyDescent="0.2">
      <c r="C24" s="74"/>
      <c r="D24" s="74"/>
      <c r="Y24" s="24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25"/>
      <c r="AX24" s="14"/>
      <c r="AY24" s="14"/>
      <c r="AZ24" s="14"/>
      <c r="BA24" s="35"/>
      <c r="BB24" s="14"/>
      <c r="BC24" s="14"/>
      <c r="BD24" s="14"/>
      <c r="BE24" s="36"/>
    </row>
    <row r="25" spans="2:60" s="15" customFormat="1" ht="12.75" customHeight="1" x14ac:dyDescent="0.2">
      <c r="B25" s="37"/>
      <c r="C25" s="38" t="s">
        <v>17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86"/>
      <c r="AB25" s="87"/>
      <c r="AC25" s="87"/>
      <c r="AD25" s="87"/>
      <c r="AE25" s="87"/>
      <c r="AF25" s="87"/>
      <c r="AG25" s="87"/>
      <c r="AH25" s="87"/>
      <c r="AI25" s="87"/>
      <c r="AJ25" s="86">
        <f>[58]Rekap!$L$51</f>
        <v>216000000</v>
      </c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39"/>
      <c r="AX25" s="14"/>
      <c r="AY25" s="14"/>
      <c r="AZ25" s="14"/>
      <c r="BA25" s="35"/>
      <c r="BB25" s="14"/>
      <c r="BC25" s="14"/>
      <c r="BD25" s="14"/>
      <c r="BE25" s="36"/>
    </row>
    <row r="26" spans="2:60" s="15" customFormat="1" ht="12.75" hidden="1" customHeight="1" x14ac:dyDescent="0.2">
      <c r="B26" s="37"/>
      <c r="C26" s="38" t="s">
        <v>18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86"/>
      <c r="AB26" s="87"/>
      <c r="AC26" s="87"/>
      <c r="AD26" s="87"/>
      <c r="AE26" s="87"/>
      <c r="AF26" s="87"/>
      <c r="AG26" s="87"/>
      <c r="AH26" s="87"/>
      <c r="AI26" s="87"/>
      <c r="AJ26" s="86">
        <v>121580300000</v>
      </c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39"/>
      <c r="AX26" s="14"/>
      <c r="AY26" s="14"/>
      <c r="AZ26" s="14"/>
      <c r="BA26" s="35"/>
      <c r="BB26" s="14"/>
      <c r="BC26" s="14"/>
      <c r="BD26" s="14"/>
      <c r="BE26" s="36"/>
    </row>
    <row r="27" spans="2:60" s="15" customFormat="1" ht="20.100000000000001" customHeight="1" x14ac:dyDescent="0.2">
      <c r="B27" s="37"/>
      <c r="C27" s="88" t="str">
        <f>AX51</f>
        <v>(Dua Ratus Enam Belas Juta Rupiah)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40"/>
      <c r="AX27" s="14"/>
      <c r="AY27" s="14"/>
      <c r="AZ27" s="14"/>
      <c r="BA27" s="35"/>
      <c r="BB27" s="14"/>
      <c r="BC27" s="14"/>
      <c r="BD27" s="14"/>
      <c r="BE27" s="36"/>
    </row>
    <row r="28" spans="2:60" s="41" customFormat="1" ht="12" customHeight="1" x14ac:dyDescent="0.2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X28" s="43" t="s">
        <v>19</v>
      </c>
      <c r="AY28" s="44"/>
      <c r="AZ28" s="44"/>
      <c r="BA28" s="44"/>
      <c r="BB28" s="44"/>
      <c r="BC28" s="44"/>
      <c r="BD28" s="44"/>
      <c r="BE28" s="45"/>
      <c r="BF28" s="1"/>
      <c r="BG28" s="1"/>
      <c r="BH28" s="1"/>
    </row>
    <row r="29" spans="2:60" s="41" customFormat="1" ht="12" customHeight="1" x14ac:dyDescent="0.2"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X29" s="46">
        <f>AJ25</f>
        <v>216000000</v>
      </c>
      <c r="AY29" s="47"/>
      <c r="AZ29" s="47" t="s">
        <v>20</v>
      </c>
      <c r="BA29" s="47">
        <f>LEN(AX29)</f>
        <v>9</v>
      </c>
      <c r="BB29" s="47"/>
      <c r="BC29" s="47"/>
      <c r="BD29" s="47"/>
      <c r="BE29" s="48"/>
      <c r="BF29" s="1"/>
      <c r="BG29" s="1"/>
      <c r="BH29" s="1"/>
    </row>
    <row r="30" spans="2:60" s="41" customFormat="1" ht="12" customHeight="1" x14ac:dyDescent="0.2"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X30" s="49"/>
      <c r="AY30" s="47"/>
      <c r="AZ30" s="47"/>
      <c r="BA30" s="47"/>
      <c r="BB30" s="47"/>
      <c r="BC30" s="47"/>
      <c r="BD30" s="47"/>
      <c r="BE30" s="48"/>
      <c r="BF30" s="1"/>
      <c r="BG30" s="1"/>
      <c r="BH30" s="1"/>
    </row>
    <row r="31" spans="2:60" s="41" customFormat="1" ht="12" customHeight="1" x14ac:dyDescent="0.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50"/>
      <c r="Z31" s="42"/>
      <c r="AA31" s="50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X31" s="49"/>
      <c r="AY31" s="51">
        <v>1</v>
      </c>
      <c r="AZ31" s="52" t="str">
        <f>IF(AY31&lt;=$BA$29,MID(RIGHT($AX$29,AY31),1,1),"")</f>
        <v>0</v>
      </c>
      <c r="BA31" s="53" t="str">
        <f>IF(AND(AZ31&lt;&gt;"0",AZ32&lt;&gt;"1",AY31&lt;=$BA$29),VLOOKUP(VALUE(AZ31),$BD$31:$BE$39,2,FALSE),IF(AZ32="1",VLOOKUP(VALUE(AZ32&amp;AZ31),$BD$40:$BE$49,2,FALSE),""))</f>
        <v/>
      </c>
      <c r="BB31" s="53" t="s">
        <v>21</v>
      </c>
      <c r="BC31" s="47"/>
      <c r="BD31" s="53">
        <v>1</v>
      </c>
      <c r="BE31" s="54" t="s">
        <v>22</v>
      </c>
      <c r="BF31" s="1"/>
      <c r="BG31" s="1"/>
      <c r="BH31" s="1"/>
    </row>
    <row r="32" spans="2:60" s="41" customFormat="1" ht="12" customHeight="1" x14ac:dyDescent="0.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50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X32" s="49"/>
      <c r="AY32" s="51">
        <f t="shared" ref="AY32:AY43" si="0">AY31+1</f>
        <v>2</v>
      </c>
      <c r="AZ32" s="52" t="str">
        <f>IF(AY32&lt;=$BA$29,MID(RIGHT($AX$29,AY32),1,1),"")</f>
        <v>0</v>
      </c>
      <c r="BA32" s="53" t="str">
        <f>IF(AND(AZ32&lt;&gt;"0",AZ32&lt;&gt;"1",AY32&lt;=$BA$29),VLOOKUP(VALUE(AZ32),$BD$31:$BE$39,2,FALSE),"")</f>
        <v/>
      </c>
      <c r="BB32" s="53" t="str">
        <f>IF(AND(AY32&lt;=$BA$29,BA32&lt;&gt;"",AZ32&lt;&gt;"1"),"Puluh ","")</f>
        <v/>
      </c>
      <c r="BC32" s="47"/>
      <c r="BD32" s="53">
        <v>2</v>
      </c>
      <c r="BE32" s="54" t="s">
        <v>23</v>
      </c>
      <c r="BF32" s="1"/>
      <c r="BG32" s="1"/>
      <c r="BH32" s="1"/>
    </row>
    <row r="33" spans="3:60" s="41" customFormat="1" ht="12" customHeight="1" x14ac:dyDescent="0.2">
      <c r="C33" s="89"/>
      <c r="D33" s="89"/>
      <c r="E33" s="89"/>
      <c r="F33" s="89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55"/>
      <c r="AU33" s="55"/>
      <c r="AX33" s="49"/>
      <c r="AY33" s="51">
        <f t="shared" si="0"/>
        <v>3</v>
      </c>
      <c r="AZ33" s="52" t="str">
        <f t="shared" ref="AZ33:AZ42" si="1">IF(AY33&lt;=$BA$29,MID(RIGHT($AX$29,AY33),1,1),"")</f>
        <v>0</v>
      </c>
      <c r="BA33" s="53" t="str">
        <f>IF(AND(AZ33&lt;&gt;"0",AY33&lt;=$BA$29),IF(AZ33="1","Se",VLOOKUP(VALUE(AZ33),$BD$31:$BE$39,2,FALSE)),"")</f>
        <v/>
      </c>
      <c r="BB33" s="53" t="str">
        <f>IF(AND(AY33&lt;=$BA$29,BA33&lt;&gt;""),IF(AZ33="1","ratus ","Ratus "),"")</f>
        <v/>
      </c>
      <c r="BC33" s="47"/>
      <c r="BD33" s="53">
        <v>3</v>
      </c>
      <c r="BE33" s="54" t="s">
        <v>24</v>
      </c>
      <c r="BF33" s="1"/>
      <c r="BG33" s="1"/>
      <c r="BH33" s="1"/>
    </row>
    <row r="34" spans="3:60" s="41" customFormat="1" ht="12" customHeight="1" x14ac:dyDescent="0.2">
      <c r="C34" s="55"/>
      <c r="D34" s="55"/>
      <c r="E34" s="55"/>
      <c r="F34" s="55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55"/>
      <c r="AU34" s="55"/>
      <c r="AX34" s="49"/>
      <c r="AY34" s="51">
        <f t="shared" si="0"/>
        <v>4</v>
      </c>
      <c r="AZ34" s="52" t="str">
        <f t="shared" si="1"/>
        <v>0</v>
      </c>
      <c r="BA34" s="53" t="str">
        <f>IF(AND(AZ34&lt;&gt;"0",AZ35&lt;&gt;"1",AY34&lt;=$BA$29),VLOOKUP(VALUE(AZ34),$BD$31:$BE$39,2,FALSE),IF(AZ35="1",VLOOKUP(VALUE(AZ35&amp;AZ34),$BD$40:$BE$49,2,FALSE),""))</f>
        <v/>
      </c>
      <c r="BB34" s="53" t="str">
        <f>IF(AND(AY34&lt;=$BA$29,OR(AZ34&lt;&gt;"0",AZ35&lt;&gt;"0",AZ36&lt;&gt;"0")),"Ribu ","")</f>
        <v/>
      </c>
      <c r="BC34" s="47"/>
      <c r="BD34" s="53">
        <v>4</v>
      </c>
      <c r="BE34" s="54" t="s">
        <v>25</v>
      </c>
      <c r="BF34" s="1"/>
      <c r="BG34" s="1"/>
      <c r="BH34" s="1"/>
    </row>
    <row r="35" spans="3:60" s="41" customFormat="1" ht="12" customHeight="1" x14ac:dyDescent="0.2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X35" s="49"/>
      <c r="AY35" s="51">
        <f t="shared" si="0"/>
        <v>5</v>
      </c>
      <c r="AZ35" s="52" t="str">
        <f t="shared" si="1"/>
        <v>0</v>
      </c>
      <c r="BA35" s="53" t="str">
        <f>IF(AND(AZ35&lt;&gt;"0",AZ35&lt;&gt;"1",AY35&lt;=$BA$29),VLOOKUP(VALUE(AZ35),$BD$31:$BE$39,2,FALSE),"")</f>
        <v/>
      </c>
      <c r="BB35" s="53" t="str">
        <f>IF(AND(AY35&lt;=$BA$29,BA35&lt;&gt;"",AZ35&lt;&gt;"1"),"Puluh ","")</f>
        <v/>
      </c>
      <c r="BC35" s="47"/>
      <c r="BD35" s="53">
        <v>5</v>
      </c>
      <c r="BE35" s="54" t="s">
        <v>26</v>
      </c>
      <c r="BF35" s="1"/>
      <c r="BG35" s="1"/>
      <c r="BH35" s="1"/>
    </row>
    <row r="36" spans="3:60" s="41" customFormat="1" ht="12" customHeight="1" x14ac:dyDescent="0.2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X36" s="49"/>
      <c r="AY36" s="51">
        <f t="shared" si="0"/>
        <v>6</v>
      </c>
      <c r="AZ36" s="52" t="str">
        <f t="shared" si="1"/>
        <v>0</v>
      </c>
      <c r="BA36" s="53" t="str">
        <f>IF(AND(AZ36&lt;&gt;"0",AY36&lt;=$BA$29),IF(AZ36="1","Se",VLOOKUP(VALUE(AZ36),$BD$31:$BE$39,2,FALSE)),"")</f>
        <v/>
      </c>
      <c r="BB36" s="53" t="str">
        <f>IF(AND(AY36&lt;=$BA$29,BA36&lt;&gt;""),IF(AZ36="1","ratus ","Ratus "),"")</f>
        <v/>
      </c>
      <c r="BC36" s="47"/>
      <c r="BD36" s="53">
        <v>6</v>
      </c>
      <c r="BE36" s="54" t="s">
        <v>27</v>
      </c>
      <c r="BF36" s="1"/>
      <c r="BG36" s="1"/>
      <c r="BH36" s="1"/>
    </row>
    <row r="37" spans="3:60" s="41" customFormat="1" ht="12" customHeight="1" x14ac:dyDescent="0.2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X37" s="49"/>
      <c r="AY37" s="51">
        <f t="shared" si="0"/>
        <v>7</v>
      </c>
      <c r="AZ37" s="52" t="str">
        <f t="shared" si="1"/>
        <v>6</v>
      </c>
      <c r="BA37" s="53" t="str">
        <f>IF(AND(AZ37&lt;&gt;"0",AZ38&lt;&gt;"1",AY37&lt;=$BA$29),VLOOKUP(VALUE(AZ37),$BD$31:$BE$39,2,FALSE),IF(AZ38="1",VLOOKUP(VALUE(AZ38&amp;AZ37),$BD$40:$BE$49,2,FALSE),""))</f>
        <v xml:space="preserve">Enam Belas </v>
      </c>
      <c r="BB37" s="53" t="str">
        <f>IF(AND(AY37&lt;=$BA$29,OR(AZ37&lt;&gt;"0",AZ38&lt;&gt;"0",AZ39&lt;&gt;"0")),"Juta ","")</f>
        <v xml:space="preserve">Juta </v>
      </c>
      <c r="BC37" s="47"/>
      <c r="BD37" s="53">
        <v>7</v>
      </c>
      <c r="BE37" s="54" t="s">
        <v>28</v>
      </c>
      <c r="BF37" s="1"/>
      <c r="BG37" s="1"/>
      <c r="BH37" s="1"/>
    </row>
    <row r="38" spans="3:60" s="41" customFormat="1" ht="12" customHeight="1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X38" s="49"/>
      <c r="AY38" s="51">
        <f t="shared" si="0"/>
        <v>8</v>
      </c>
      <c r="AZ38" s="52" t="str">
        <f t="shared" si="1"/>
        <v>1</v>
      </c>
      <c r="BA38" s="53" t="str">
        <f>IF(AND(AZ38&lt;&gt;"0",AZ38&lt;&gt;"1",AY38&lt;=$BA$29),VLOOKUP(VALUE(AZ38),$BD$31:$BE$39,2,FALSE),"")</f>
        <v/>
      </c>
      <c r="BB38" s="53" t="str">
        <f>IF(AND(AY38&lt;=$BA$29,BA38&lt;&gt;"",AZ38&lt;&gt;"1"),"Puluh ","")</f>
        <v/>
      </c>
      <c r="BC38" s="47"/>
      <c r="BD38" s="53">
        <v>8</v>
      </c>
      <c r="BE38" s="54" t="s">
        <v>29</v>
      </c>
      <c r="BF38" s="1"/>
      <c r="BG38" s="1"/>
      <c r="BH38" s="1"/>
    </row>
    <row r="39" spans="3:60" s="41" customFormat="1" ht="12" customHeight="1" x14ac:dyDescent="0.2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X39" s="49"/>
      <c r="AY39" s="51">
        <f t="shared" si="0"/>
        <v>9</v>
      </c>
      <c r="AZ39" s="52" t="str">
        <f t="shared" si="1"/>
        <v>2</v>
      </c>
      <c r="BA39" s="53" t="str">
        <f>IF(AND(AZ39&lt;&gt;"0",AY39&lt;=$BA$29),IF(AZ39="1","Se",VLOOKUP(VALUE(AZ39),$BD$31:$BE$39,2,FALSE)),"")</f>
        <v xml:space="preserve">Dua </v>
      </c>
      <c r="BB39" s="53" t="str">
        <f>IF(AND(AY39&lt;=$BA$29,BA39&lt;&gt;""),IF(AZ39="1","ratus ","Ratus "),"")</f>
        <v xml:space="preserve">Ratus </v>
      </c>
      <c r="BC39" s="47"/>
      <c r="BD39" s="53">
        <v>9</v>
      </c>
      <c r="BE39" s="54" t="s">
        <v>30</v>
      </c>
      <c r="BF39" s="1"/>
      <c r="BG39" s="1"/>
      <c r="BH39" s="1"/>
    </row>
    <row r="40" spans="3:60" s="41" customFormat="1" ht="12" customHeight="1" x14ac:dyDescent="0.2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X40" s="49"/>
      <c r="AY40" s="51">
        <f t="shared" si="0"/>
        <v>10</v>
      </c>
      <c r="AZ40" s="52" t="str">
        <f t="shared" si="1"/>
        <v/>
      </c>
      <c r="BA40" s="53" t="str">
        <f>IF(AND(AZ40&lt;&gt;"0",AZ41&lt;&gt;"1",AY40&lt;=$BA$29),VLOOKUP(VALUE(AZ40),$BD$31:$BE$39,2,FALSE),IF(AZ41="1",VLOOKUP(VALUE(AZ41&amp;AZ40),$BD$40:$BE$49,2,FALSE),""))</f>
        <v/>
      </c>
      <c r="BB40" s="53" t="str">
        <f>IF(AND(AY40&lt;=$BA$29,OR(AZ40&lt;&gt;"0",AZ41&lt;&gt;"0",AZ42&lt;&gt;"0")),"Miliar ","")</f>
        <v/>
      </c>
      <c r="BC40" s="47"/>
      <c r="BD40" s="53">
        <v>10</v>
      </c>
      <c r="BE40" s="56" t="s">
        <v>31</v>
      </c>
      <c r="BF40" s="1"/>
      <c r="BG40" s="1"/>
      <c r="BH40" s="1"/>
    </row>
    <row r="41" spans="3:60" s="41" customFormat="1" ht="12" customHeight="1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X41" s="49"/>
      <c r="AY41" s="51">
        <f t="shared" si="0"/>
        <v>11</v>
      </c>
      <c r="AZ41" s="52" t="str">
        <f t="shared" si="1"/>
        <v/>
      </c>
      <c r="BA41" s="53" t="str">
        <f>IF(AND(AZ41&lt;&gt;"0",AZ41&lt;&gt;"1",AY41&lt;=$BA$29),VLOOKUP(VALUE(AZ41),$BD$31:$BE$39,2,FALSE),"")</f>
        <v/>
      </c>
      <c r="BB41" s="53" t="str">
        <f>IF(AND(AY41&lt;=$BA$29,BA41&lt;&gt;"",AZ41&lt;&gt;"1"),"Puluh ","")</f>
        <v/>
      </c>
      <c r="BC41" s="47"/>
      <c r="BD41" s="53">
        <v>11</v>
      </c>
      <c r="BE41" s="56" t="s">
        <v>32</v>
      </c>
      <c r="BF41" s="1"/>
      <c r="BG41" s="1"/>
      <c r="BH41" s="1"/>
    </row>
    <row r="42" spans="3:60" s="41" customFormat="1" ht="12" customHeight="1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X42" s="49"/>
      <c r="AY42" s="51">
        <f t="shared" si="0"/>
        <v>12</v>
      </c>
      <c r="AZ42" s="52" t="str">
        <f t="shared" si="1"/>
        <v/>
      </c>
      <c r="BA42" s="53" t="str">
        <f>IF(AND(AZ42&lt;&gt;"0",AY42&lt;=$BA$29),IF(AZ42="1","Se",VLOOKUP(VALUE(AZ42),$BD$31:$BE$39,2,FALSE)),"")</f>
        <v/>
      </c>
      <c r="BB42" s="53" t="str">
        <f>IF(AND(AY42&lt;=$BA$29,BA42&lt;&gt;""),IF(AZ42="1","ratus ","Ratus "),"")</f>
        <v/>
      </c>
      <c r="BC42" s="47"/>
      <c r="BD42" s="53">
        <v>12</v>
      </c>
      <c r="BE42" s="56" t="s">
        <v>33</v>
      </c>
      <c r="BF42" s="1"/>
      <c r="BG42" s="1"/>
      <c r="BH42" s="1"/>
    </row>
    <row r="43" spans="3:60" s="41" customFormat="1" ht="12" customHeight="1" x14ac:dyDescent="0.2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X43" s="49"/>
      <c r="AY43" s="51">
        <f t="shared" si="0"/>
        <v>13</v>
      </c>
      <c r="AZ43" s="52" t="str">
        <f>IF(AY43&lt;=$BA$29,MID(RIGHT($AX$29,AY43),1,1),"")</f>
        <v/>
      </c>
      <c r="BA43" s="53" t="str">
        <f>IF(AND(AZ43&lt;&gt;"0",AY43&lt;=$BA$29),VLOOKUP(VALUE(AZ43),$BD$31:$BE$39,2,FALSE),"")</f>
        <v/>
      </c>
      <c r="BB43" s="53" t="str">
        <f>IF(AY43&lt;=$BA$29,"Triliun ","")</f>
        <v/>
      </c>
      <c r="BC43" s="47"/>
      <c r="BD43" s="53">
        <v>13</v>
      </c>
      <c r="BE43" s="56" t="s">
        <v>34</v>
      </c>
      <c r="BF43" s="1"/>
      <c r="BG43" s="1"/>
      <c r="BH43" s="1"/>
    </row>
    <row r="44" spans="3:60" s="41" customFormat="1" ht="12" customHeight="1" x14ac:dyDescent="0.2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X44" s="49"/>
      <c r="AY44" s="47"/>
      <c r="AZ44" s="47"/>
      <c r="BA44" s="47"/>
      <c r="BB44" s="47"/>
      <c r="BC44" s="47"/>
      <c r="BD44" s="53">
        <v>14</v>
      </c>
      <c r="BE44" s="56" t="s">
        <v>35</v>
      </c>
      <c r="BF44" s="1"/>
      <c r="BG44" s="1"/>
      <c r="BH44" s="1"/>
    </row>
    <row r="45" spans="3:60" s="41" customFormat="1" ht="12" customHeight="1" x14ac:dyDescent="0.2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X45" s="49"/>
      <c r="AY45" s="47"/>
      <c r="AZ45" s="47"/>
      <c r="BA45" s="47"/>
      <c r="BB45" s="47"/>
      <c r="BC45" s="47"/>
      <c r="BD45" s="53">
        <v>15</v>
      </c>
      <c r="BE45" s="56" t="s">
        <v>36</v>
      </c>
      <c r="BF45" s="1"/>
      <c r="BG45" s="1"/>
      <c r="BH45" s="1"/>
    </row>
    <row r="46" spans="3:60" s="41" customFormat="1" ht="12" customHeight="1" x14ac:dyDescent="0.2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X46" s="49"/>
      <c r="AY46" s="47"/>
      <c r="AZ46" s="47"/>
      <c r="BA46" s="47"/>
      <c r="BB46" s="47"/>
      <c r="BC46" s="47"/>
      <c r="BD46" s="53">
        <v>16</v>
      </c>
      <c r="BE46" s="56" t="s">
        <v>37</v>
      </c>
      <c r="BF46" s="1"/>
      <c r="BG46" s="1"/>
      <c r="BH46" s="1"/>
    </row>
    <row r="47" spans="3:60" s="41" customFormat="1" ht="12" customHeight="1" x14ac:dyDescent="0.2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X47" s="49"/>
      <c r="AY47" s="47"/>
      <c r="AZ47" s="47"/>
      <c r="BA47" s="47"/>
      <c r="BB47" s="47"/>
      <c r="BC47" s="47"/>
      <c r="BD47" s="53">
        <v>17</v>
      </c>
      <c r="BE47" s="56" t="s">
        <v>38</v>
      </c>
      <c r="BF47" s="1"/>
      <c r="BG47" s="1"/>
      <c r="BH47" s="1"/>
    </row>
    <row r="48" spans="3:60" s="41" customFormat="1" ht="12" customHeight="1" x14ac:dyDescent="0.2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X48" s="91"/>
      <c r="AY48" s="92"/>
      <c r="AZ48" s="92"/>
      <c r="BA48" s="92"/>
      <c r="BB48" s="92"/>
      <c r="BC48" s="47"/>
      <c r="BD48" s="53">
        <v>18</v>
      </c>
      <c r="BE48" s="56" t="s">
        <v>39</v>
      </c>
      <c r="BF48" s="1"/>
      <c r="BG48" s="1"/>
      <c r="BH48" s="1"/>
    </row>
    <row r="49" spans="3:60" s="41" customFormat="1" ht="12" customHeight="1" x14ac:dyDescent="0.2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X49" s="91"/>
      <c r="AY49" s="92"/>
      <c r="AZ49" s="92"/>
      <c r="BA49" s="92"/>
      <c r="BB49" s="92"/>
      <c r="BC49" s="47"/>
      <c r="BD49" s="53">
        <v>19</v>
      </c>
      <c r="BE49" s="56" t="s">
        <v>40</v>
      </c>
      <c r="BF49" s="1"/>
      <c r="BG49" s="1"/>
      <c r="BH49" s="1"/>
    </row>
    <row r="50" spans="3:60" s="41" customFormat="1" ht="12" customHeight="1" x14ac:dyDescent="0.2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X50" s="91"/>
      <c r="AY50" s="92"/>
      <c r="AZ50" s="92"/>
      <c r="BA50" s="92"/>
      <c r="BB50" s="92"/>
      <c r="BC50" s="47"/>
      <c r="BD50" s="47"/>
      <c r="BE50" s="48"/>
      <c r="BF50" s="1"/>
      <c r="BG50" s="1"/>
      <c r="BH50" s="1"/>
    </row>
    <row r="51" spans="3:60" s="41" customFormat="1" ht="12" customHeight="1" x14ac:dyDescent="0.2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X51" s="93" t="str">
        <f>"("&amp;BA43&amp;BB43&amp;BA42&amp;BB42&amp;BA41&amp;BB41&amp;BA40&amp;BB40&amp;BA39&amp;BB39&amp;BA38&amp;BB38&amp;BA37&amp;BB37&amp;BA36&amp;BB36&amp;BA35&amp;BB35&amp;BA34&amp;BB34&amp;BA33&amp;BB33&amp;BA32&amp;BB32&amp;BA31&amp;BB31&amp;")"</f>
        <v>(Dua Ratus Enam Belas Juta Rupiah)</v>
      </c>
      <c r="AY51" s="94"/>
      <c r="AZ51" s="94"/>
      <c r="BA51" s="94"/>
      <c r="BB51" s="94"/>
      <c r="BC51" s="94"/>
      <c r="BD51" s="94"/>
      <c r="BE51" s="57"/>
      <c r="BF51" s="1"/>
      <c r="BG51" s="1"/>
      <c r="BH51" s="1"/>
    </row>
    <row r="52" spans="3:60" s="41" customFormat="1" ht="12" customHeight="1" x14ac:dyDescent="0.2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X52" s="58"/>
      <c r="AY52" s="59"/>
      <c r="AZ52" s="59"/>
      <c r="BA52" s="59"/>
      <c r="BB52" s="59"/>
      <c r="BC52" s="59"/>
      <c r="BD52" s="59"/>
      <c r="BE52" s="60"/>
      <c r="BF52" s="1"/>
      <c r="BG52" s="1"/>
      <c r="BH52" s="1"/>
    </row>
  </sheetData>
  <mergeCells count="40">
    <mergeCell ref="C23:D23"/>
    <mergeCell ref="E23:F23"/>
    <mergeCell ref="U23:X23"/>
    <mergeCell ref="AA23:AI23"/>
    <mergeCell ref="AJ23:AT23"/>
    <mergeCell ref="C27:AT27"/>
    <mergeCell ref="C33:F33"/>
    <mergeCell ref="G33:AS34"/>
    <mergeCell ref="AX48:BB50"/>
    <mergeCell ref="AX51:BD51"/>
    <mergeCell ref="C24:D24"/>
    <mergeCell ref="AJ24:AT24"/>
    <mergeCell ref="AA25:AI25"/>
    <mergeCell ref="AJ25:AT25"/>
    <mergeCell ref="AA26:AI26"/>
    <mergeCell ref="AJ26:AT26"/>
    <mergeCell ref="AJ22:AT22"/>
    <mergeCell ref="C19:D19"/>
    <mergeCell ref="AJ19:AT19"/>
    <mergeCell ref="C20:D20"/>
    <mergeCell ref="AA20:AI20"/>
    <mergeCell ref="AJ20:AT20"/>
    <mergeCell ref="E21:Z21"/>
    <mergeCell ref="C22:D22"/>
    <mergeCell ref="E22:F22"/>
    <mergeCell ref="U22:X22"/>
    <mergeCell ref="AA22:AI22"/>
    <mergeCell ref="C17:D18"/>
    <mergeCell ref="E17:Z18"/>
    <mergeCell ref="AA17:AI17"/>
    <mergeCell ref="AJ17:AT17"/>
    <mergeCell ref="AA18:AI18"/>
    <mergeCell ref="AJ18:AT18"/>
    <mergeCell ref="Y14:AT14"/>
    <mergeCell ref="B5:AU5"/>
    <mergeCell ref="Y10:AT10"/>
    <mergeCell ref="Y13:AT13"/>
    <mergeCell ref="Y7:AT7"/>
    <mergeCell ref="Y8:AT8"/>
    <mergeCell ref="Y9:AU9"/>
  </mergeCells>
  <pageMargins left="0.98425196850393704" right="0.78740157480314965" top="1.1811023622047245" bottom="0.98425196850393704" header="0.23622047244094491" footer="0.31496062992125984"/>
  <pageSetup paperSize="9" scale="99" orientation="portrait" r:id="rId1"/>
  <headerFooter scaleWithDoc="0">
    <oddFooter xml:space="preserve">&amp;L&amp;"Tahoma,Italic"&amp;9Penilaian Aset
Tanah dan Bangunan
PT. Kimia Farma Apotek, Yogyakarta, Daerah Istimewa Yogyakarta&amp;R&amp;"Tahoma,Regular"&amp;10v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Resume 1 Nilai</vt:lpstr>
      <vt:lpstr>'Resume 1 Nilai'!Print_Area</vt:lpstr>
      <vt:lpstr>'Resume 1 Nilai'!Print_Titles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</dc:creator>
  <cp:lastModifiedBy>EAT-PC</cp:lastModifiedBy>
  <cp:lastPrinted>2022-04-25T09:10:14Z</cp:lastPrinted>
  <dcterms:created xsi:type="dcterms:W3CDTF">2022-02-23T07:10:14Z</dcterms:created>
  <dcterms:modified xsi:type="dcterms:W3CDTF">2022-04-25T09:10:58Z</dcterms:modified>
</cp:coreProperties>
</file>